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1平成30年度\●H30各種照会\H30.2.26_H28財政状況資料集の作成\30.10.22　HP公表・振興局提出\"/>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<sst xmlns="http://schemas.openxmlformats.org/spreadsheetml/2006/main" count="1065" uniqueCount="551">
  <si>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</si>
  <si>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</si>
  <si>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</si>
  <si>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</si>
  <si>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</si>
  <si>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</si>
  <si>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</si>
  <si>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</si>
  <si>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</si>
  <si>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</si>
  <si>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</si>
  <si>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</si>
  <si>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</si>
  <si>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</si>
  <si>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</si>
  <si>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</si>
  <si>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</si>
  <si>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</si>
  <si>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</si>
  <si>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</si>
  <si>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</si>
  <si>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</si>
  <si>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</si>
  <si>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</si>
  <si>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</si>
  <si>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</si>
  <si>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</si>
  <si>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</si>
  <si>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</si>
  <si>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</si>
  <si>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</si>
  <si>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</si>
  <si>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</si>
  <si>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</si>
  <si>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</si>
  <si>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</si>
  <si>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</si>
  <si>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</si>
  <si>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</si>
  <si>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</si>
  <si>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</si>
  <si>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</si>
  <si>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</si>
  <si>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</si>
  <si>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</si>
  <si>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</si>
  <si>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</si>
  <si>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</si>
  <si>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</si>
  <si>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</si>
  <si>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</si>
  <si>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</si>
  <si>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</si>
  <si>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</si>
  <si>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</si>
  <si>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</si>
  <si>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</si>
  <si>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</si>
  <si>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</si>
  <si>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</si>
  <si>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</si>
  <si>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</si>
  <si>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</si>
  <si>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</si>
  <si>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</si>
  <si>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</si>
  <si>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</si>
  <si>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</si>
  <si>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</si>
  <si>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</si>
  <si>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</si>
  <si>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</si>
  <si>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</si>
  <si>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</si>
  <si>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</si>
  <si>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</si>
  <si>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</si>
  <si>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</si>
  <si>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</si>
  <si>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</si>
  <si>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積丹町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</si>
  <si>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</si>
  <si>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</si>
  <si>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</si>
  <si>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</si>
  <si>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</si>
  <si>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</si>
  <si>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</si>
  <si>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</si>
  <si>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</si>
  <si>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</si>
  <si>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</si>
  <si>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</si>
  <si>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</si>
  <si>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</si>
  <si>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</si>
  <si>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</si>
  <si>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</si>
  <si>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</si>
  <si>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</si>
  <si>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</si>
  <si>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</si>
  <si>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</si>
  <si>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</si>
  <si>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</si>
  <si>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</si>
  <si>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</si>
  <si>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</si>
  <si>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</si>
  <si>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</si>
  <si>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</si>
  <si>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</si>
  <si>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</si>
  <si>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</si>
  <si>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</si>
  <si>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</si>
  <si>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</si>
  <si>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</si>
  <si>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</si>
  <si>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</si>
  <si>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</si>
  <si>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</si>
  <si>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</si>
  <si>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</si>
  <si>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</si>
  <si>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</si>
  <si>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</si>
  <si>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</si>
  <si>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</si>
  <si>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</si>
  <si>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</si>
  <si>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</si>
  <si>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</si>
  <si>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</si>
  <si>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</si>
  <si>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</si>
  <si>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</si>
  <si>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</si>
  <si>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</si>
  <si>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</si>
  <si>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</si>
  <si>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</si>
  <si>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</si>
  <si>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</si>
  <si>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</si>
  <si>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</si>
  <si>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</si>
  <si>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</si>
  <si>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</si>
  <si>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</si>
  <si>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</si>
  <si>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</si>
  <si>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</si>
  <si>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</si>
  <si>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</si>
  <si>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</si>
  <si>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</si>
  <si>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</si>
  <si>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</si>
  <si>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</si>
  <si>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</si>
  <si>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</si>
  <si>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</si>
  <si>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</si>
  <si>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</si>
  <si>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</si>
  <si>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</si>
  <si>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</si>
  <si>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</si>
  <si>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</si>
  <si>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</si>
  <si>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</si>
  <si>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</si>
  <si>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</si>
  <si>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</si>
  <si>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</si>
  <si>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</si>
  <si>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</si>
  <si>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</si>
  <si>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</si>
  <si>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</si>
  <si>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</si>
  <si>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</si>
  <si>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</si>
  <si>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</si>
  <si>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</si>
  <si>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</si>
  <si>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</si>
  <si>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</si>
  <si>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</si>
  <si>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</si>
  <si>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</si>
  <si>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</si>
  <si>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</si>
  <si>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北海道積丹町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</si>
  <si>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</si>
  <si>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</si>
  <si>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</si>
  <si>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</si>
  <si>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</si>
  <si>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</si>
  <si>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</si>
  <si>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</si>
  <si>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</si>
  <si>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</si>
  <si>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</si>
  <si>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</si>
  <si>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</si>
  <si>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</si>
  <si>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</si>
  <si>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</si>
  <si>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</si>
  <si>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</si>
  <si>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</si>
  <si>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</si>
  <si>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</si>
  <si>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</si>
  <si>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</si>
  <si>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</si>
  <si>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</si>
  <si>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</si>
  <si>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</si>
  <si>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</si>
  <si>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</si>
  <si>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</si>
  <si>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</si>
  <si>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</si>
  <si>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</si>
  <si>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</si>
  <si>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</si>
  <si>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</si>
  <si>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</si>
  <si>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</si>
  <si>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</si>
  <si>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</si>
  <si>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</si>
  <si>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</si>
  <si>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</si>
  <si>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</si>
  <si>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</si>
  <si>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</si>
  <si>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</si>
  <si>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</si>
  <si>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</si>
  <si>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</si>
  <si>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</si>
  <si>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</si>
  <si>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</si>
  <si>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</si>
  <si>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</si>
  <si>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</si>
  <si>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</si>
  <si>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</si>
  <si>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</si>
  <si>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</si>
  <si>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</si>
  <si>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</si>
  <si>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</si>
  <si>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</si>
  <si>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</si>
  <si>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</si>
  <si>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</si>
  <si>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</si>
  <si>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</si>
  <si>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</si>
  <si>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</si>
  <si>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</si>
  <si>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</si>
  <si>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</si>
  <si>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</si>
  <si>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</si>
  <si>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</si>
  <si>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</si>
  <si>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</si>
  <si>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</si>
  <si>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</si>
  <si>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</si>
  <si>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</si>
  <si>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</si>
  <si>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</si>
  <si>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</si>
  <si>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</si>
  <si>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</si>
  <si>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</si>
  <si>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</si>
  <si>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</si>
  <si>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</si>
  <si>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</si>
  <si>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</si>
  <si>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</si>
  <si>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</si>
  <si>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</si>
  <si>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</si>
  <si>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</si>
  <si>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</si>
  <si>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</si>
  <si>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</si>
  <si>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</si>
  <si>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</si>
  <si>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</si>
  <si>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</si>
  <si>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</si>
  <si>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</si>
  <si>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</si>
  <si>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</si>
  <si>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</si>
  <si>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</si>
  <si>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</si>
  <si>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</si>
  <si>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</si>
  <si>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</si>
  <si>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</si>
  <si>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</si>
  <si>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</si>
  <si>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</si>
  <si>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</si>
  <si>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</si>
  <si>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</si>
  <si>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</si>
  <si>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</si>
  <si>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</si>
  <si>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</si>
  <si>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</si>
  <si>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</si>
  <si>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</si>
  <si>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</si>
  <si>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</si>
  <si>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</si>
  <si>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</si>
  <si>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</si>
  <si>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</si>
  <si>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</si>
  <si>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</si>
  <si>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</si>
  <si>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</si>
  <si>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</si>
  <si>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</si>
  <si>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</si>
  <si>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</si>
  <si>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</si>
  <si>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</si>
  <si>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</si>
  <si>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</si>
  <si>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北海道積丹町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</si>
  <si>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</si>
  <si>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</si>
  <si>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</si>
  <si>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</si>
  <si>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</si>
  <si>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</si>
  <si>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</si>
  <si>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</si>
  <si>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</si>
  <si>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</si>
  <si>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</si>
  <si>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</si>
  <si>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</si>
  <si>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</si>
  <si>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</si>
  <si>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</si>
  <si>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</si>
  <si>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</si>
  <si>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</si>
  <si>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</si>
  <si>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</si>
  <si>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</si>
  <si>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</si>
  <si>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</si>
  <si>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</si>
  <si>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</si>
  <si>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</si>
  <si>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</si>
  <si>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</si>
  <si>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</si>
  <si>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</si>
  <si>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</si>
  <si>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</si>
  <si>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</si>
  <si>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</si>
  <si>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介護福祉サービス事業特別会計</t>
    <phoneticPr fontId="5"/>
  </si>
  <si>
    <t>簡易水道事業特別会計</t>
    <phoneticPr fontId="5"/>
  </si>
  <si>
    <t>法非適用企業</t>
    <phoneticPr fontId="5"/>
  </si>
  <si>
    <t>下水道事業特別会計</t>
    <phoneticPr fontId="5"/>
  </si>
  <si>
    <t>産業交流雇用対策推進事業特別会計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</si>
  <si>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</si>
  <si>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</si>
  <si>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</si>
  <si>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</si>
  <si>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</si>
  <si>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</si>
  <si>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</si>
  <si>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</si>
  <si>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</si>
  <si>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</si>
  <si>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</si>
  <si>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</si>
  <si>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</si>
  <si>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</si>
  <si>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</si>
  <si>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</si>
  <si>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</si>
  <si>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</si>
  <si>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</si>
  <si>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</si>
  <si>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</si>
  <si>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</si>
  <si>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</si>
  <si>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</si>
  <si>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</si>
  <si>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</si>
  <si>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</si>
  <si>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</si>
  <si>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</si>
  <si>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</si>
  <si>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</si>
  <si>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</si>
  <si>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</si>
  <si>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</si>
  <si>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</si>
  <si>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</si>
  <si>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</si>
  <si>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</si>
  <si>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</si>
  <si>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</si>
  <si>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</si>
  <si>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</si>
  <si>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</si>
  <si>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</si>
  <si>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</si>
  <si>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</si>
  <si>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</si>
  <si>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</si>
  <si>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</si>
  <si>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</si>
  <si>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</si>
  <si>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</si>
  <si>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</si>
  <si>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</si>
  <si>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</si>
  <si>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</si>
  <si>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</si>
  <si>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</si>
  <si>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</si>
  <si>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</si>
  <si>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</si>
  <si>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</si>
  <si>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</si>
  <si>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</si>
  <si>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</si>
  <si>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</si>
  <si>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</si>
  <si>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</si>
  <si>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</si>
  <si>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</si>
  <si>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</si>
  <si>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</si>
  <si>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</si>
  <si>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</si>
  <si>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</si>
  <si>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</si>
  <si>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</si>
  <si>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</si>
  <si>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</si>
  <si>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</si>
  <si>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</si>
  <si>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</si>
  <si>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</si>
  <si>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</si>
  <si>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</si>
  <si>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</si>
  <si>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</si>
  <si>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</si>
  <si>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</si>
  <si>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</si>
  <si>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</si>
  <si>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</si>
  <si>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</si>
  <si>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</si>
  <si>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</si>
  <si>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</si>
  <si>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</si>
  <si>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</si>
  <si>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</si>
  <si>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</si>
  <si>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</si>
  <si>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</si>
  <si>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</si>
  <si>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</si>
  <si>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</si>
  <si>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</si>
  <si>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</si>
  <si>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</si>
  <si>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</si>
  <si>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</si>
  <si>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</si>
  <si>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</si>
  <si>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</si>
  <si>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</si>
  <si>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</si>
  <si>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</si>
  <si>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</si>
  <si>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</si>
  <si>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</si>
  <si>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</si>
  <si>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</si>
  <si>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</si>
  <si>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</si>
  <si>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</si>
  <si>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</si>
  <si>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</si>
  <si>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</si>
  <si>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</si>
  <si>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</si>
  <si>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</si>
  <si>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</si>
  <si>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</si>
  <si>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</si>
  <si>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</si>
  <si>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</si>
  <si>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0.62</t>
  </si>
  <si>
    <t>▲ 2.15</t>
  </si>
  <si>
    <t>一般会計</t>
  </si>
  <si>
    <t>国民健康保険事業特別会計</t>
  </si>
  <si>
    <t>後期高齢者医療特別会計</t>
  </si>
  <si>
    <t>介護福祉サービス事業特別会計</t>
  </si>
  <si>
    <t>簡易水道事業特別会計</t>
  </si>
  <si>
    <t>下水道事業特別会計</t>
  </si>
  <si>
    <t>産業交流雇用対策推進事業特別会計</t>
  </si>
  <si>
    <t>その他会計（赤字）</t>
  </si>
  <si>
    <t>その他会計（黒字）</t>
  </si>
  <si>
    <t>－</t>
    <phoneticPr fontId="2"/>
  </si>
  <si>
    <t>北しりべし廃棄物処理広域連合</t>
    <rPh sb="0" eb="1">
      <t>キタ</t>
    </rPh>
    <rPh sb="5" eb="8">
      <t>ハイキブツ</t>
    </rPh>
    <rPh sb="8" eb="10">
      <t>ショリ</t>
    </rPh>
    <rPh sb="10" eb="12">
      <t>コウイキ</t>
    </rPh>
    <rPh sb="12" eb="14">
      <t>レンゴウ</t>
    </rPh>
    <phoneticPr fontId="30"/>
  </si>
  <si>
    <t>-</t>
    <phoneticPr fontId="30"/>
  </si>
  <si>
    <t>北後志消防組合</t>
    <rPh sb="0" eb="1">
      <t>キタ</t>
    </rPh>
    <rPh sb="1" eb="3">
      <t>シリベシ</t>
    </rPh>
    <rPh sb="3" eb="5">
      <t>ショウボウ</t>
    </rPh>
    <rPh sb="5" eb="7">
      <t>クミアイ</t>
    </rPh>
    <phoneticPr fontId="30"/>
  </si>
  <si>
    <t>北後志衛生施設組合</t>
    <rPh sb="0" eb="1">
      <t>キタ</t>
    </rPh>
    <rPh sb="1" eb="3">
      <t>シリベシ</t>
    </rPh>
    <rPh sb="3" eb="5">
      <t>エイセイ</t>
    </rPh>
    <rPh sb="5" eb="7">
      <t>シセツ</t>
    </rPh>
    <rPh sb="7" eb="9">
      <t>クミアイ</t>
    </rPh>
    <phoneticPr fontId="30"/>
  </si>
  <si>
    <t>後志広域連合</t>
    <rPh sb="0" eb="2">
      <t>シリベシ</t>
    </rPh>
    <rPh sb="2" eb="4">
      <t>コウイキ</t>
    </rPh>
    <rPh sb="4" eb="6">
      <t>レンゴウ</t>
    </rPh>
    <phoneticPr fontId="30"/>
  </si>
  <si>
    <t>後志教育研修センター</t>
    <rPh sb="0" eb="2">
      <t>シリベシ</t>
    </rPh>
    <rPh sb="2" eb="4">
      <t>キョウイク</t>
    </rPh>
    <rPh sb="4" eb="6">
      <t>ケンシュウ</t>
    </rPh>
    <phoneticPr fontId="30"/>
  </si>
  <si>
    <t>積丹観光振興公社</t>
    <rPh sb="0" eb="2">
      <t>シャコタン</t>
    </rPh>
    <rPh sb="2" eb="4">
      <t>カンコウ</t>
    </rPh>
    <rPh sb="4" eb="6">
      <t>シンコウ</t>
    </rPh>
    <rPh sb="6" eb="8">
      <t>コウシャ</t>
    </rPh>
    <phoneticPr fontId="30"/>
  </si>
  <si>
    <t>ペニンシュラ</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</si>
  <si>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</si>
  <si>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</si>
  <si>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</si>
  <si>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</si>
  <si>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</si>
  <si>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</si>
  <si>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</si>
  <si>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</si>
  <si>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</si>
  <si>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</si>
  <si>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</si>
  <si>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住民ニーズや緊急性に対応した事業の的確な把握・選択により、今後も交付税措置が見込まれる優良な地方債を活用し、早期是正措置対象となる実質公債費比率18％を超えないように努める。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</si>
</sst>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87184</c:v>
                </c:pt>
                <c:pt idx="1">
                  <c:v>99369</c:v>
                </c:pt>
                <c:pt idx="2">
                  <c:v>167079</c:v>
                </c:pt>
                <c:pt idx="3">
                  <c:v>465799</c:v>
                </c:pt>
                <c:pt idx="4">
                  <c:v>204408</c:v>
                </c:pt>
              </c:numCache>
            </c:numRef>
          </c:val>
          <c:smooth val="0"/>
        </c:ser>
        <c:dLbls>
          <c:showLegendKey val="0"/>
          <c:showVal val="0"/>
          <c:showCatName val="0"/>
          <c:showSerName val="0"/>
          <c:showPercent val="0"/>
          <c:showBubbleSize val="0"/>
        </c:dLbls>
        <c:marker val="1"/>
        <c:smooth val="0"/>
        <c:axId val="401299320"/>
        <c:axId val="401298928"/>
      </c:lineChart>
      <c:catAx>
        <c:axId val="401299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298928"/>
        <c:crosses val="autoZero"/>
        <c:auto val="1"/>
        <c:lblAlgn val="ctr"/>
        <c:lblOffset val="100"/>
        <c:tickLblSkip val="1"/>
        <c:tickMarkSkip val="1"/>
        <c:noMultiLvlLbl val="0"/>
      </c:catAx>
      <c:valAx>
        <c:axId val="40129892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299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7.52</c:v>
                </c:pt>
                <c:pt idx="1">
                  <c:v>7.06</c:v>
                </c:pt>
                <c:pt idx="2">
                  <c:v>9.76</c:v>
                </c:pt>
                <c:pt idx="3">
                  <c:v>7.19</c:v>
                </c:pt>
                <c:pt idx="4">
                  <c:v>8.7899999999999991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13.28</c:v>
                </c:pt>
                <c:pt idx="1">
                  <c:v>15.72</c:v>
                </c:pt>
                <c:pt idx="2">
                  <c:v>16.41</c:v>
                </c:pt>
                <c:pt idx="3">
                  <c:v>15.71</c:v>
                </c:pt>
                <c:pt idx="4">
                  <c:v>16.239999999999998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9654848"/>
        <c:axId val="40965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-0.62</c:v>
                </c:pt>
                <c:pt idx="1">
                  <c:v>2.27</c:v>
                </c:pt>
                <c:pt idx="2">
                  <c:v>2.4</c:v>
                </c:pt>
                <c:pt idx="3">
                  <c:v>-2.15</c:v>
                </c:pt>
                <c:pt idx="4">
                  <c:v>1.37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9654848"/>
        <c:axId val="409655632"/>
      </c:lineChart>
      <c:catAx>
        <c:axId val="40965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9655632"/>
        <c:crosses val="autoZero"/>
        <c:auto val="1"/>
        <c:lblAlgn val="ctr"/>
        <c:lblOffset val="100"/>
        <c:tickLblSkip val="1"/>
        <c:tickMarkSkip val="1"/>
        <c:noMultiLvlLbl val="0"/>
      </c:catAx>
      <c:valAx>
        <c:axId val="40965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65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産業交流雇用対策推進事業特別会計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介護福祉サービス事業特別会計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7.51</c:v>
                </c:pt>
                <c:pt idx="2">
                  <c:v>#N/A</c:v>
                </c:pt>
                <c:pt idx="3">
                  <c:v>7.05</c:v>
                </c:pt>
                <c:pt idx="4">
                  <c:v>#N/A</c:v>
                </c:pt>
                <c:pt idx="5">
                  <c:v>9.76</c:v>
                </c:pt>
                <c:pt idx="6">
                  <c:v>#N/A</c:v>
                </c:pt>
                <c:pt idx="7">
                  <c:v>7.18</c:v>
                </c:pt>
                <c:pt idx="8">
                  <c:v>#N/A</c:v>
                </c:pt>
                <c:pt idx="9">
                  <c:v>8.7899999999999991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9656416"/>
        <c:axId val="409656808"/>
      </c:barChart>
      <c:catAx>
        <c:axId val="40965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656808"/>
        <c:crosses val="autoZero"/>
        <c:auto val="1"/>
        <c:lblAlgn val="ctr"/>
        <c:lblOffset val="100"/>
        <c:tickLblSkip val="1"/>
        <c:tickMarkSkip val="1"/>
        <c:noMultiLvlLbl val="0"/>
      </c:catAx>
      <c:valAx>
        <c:axId val="409656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65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344</c:v>
                </c:pt>
                <c:pt idx="5">
                  <c:v>352</c:v>
                </c:pt>
                <c:pt idx="8">
                  <c:v>331</c:v>
                </c:pt>
                <c:pt idx="11">
                  <c:v>327</c:v>
                </c:pt>
                <c:pt idx="14">
                  <c:v>338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4</c:v>
                </c:pt>
                <c:pt idx="6">
                  <c:v>21</c:v>
                </c:pt>
                <c:pt idx="9">
                  <c:v>21</c:v>
                </c:pt>
                <c:pt idx="12">
                  <c:v>18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7</c:v>
                </c:pt>
                <c:pt idx="6">
                  <c:v>7</c:v>
                </c:pt>
                <c:pt idx="9">
                  <c:v>14</c:v>
                </c:pt>
                <c:pt idx="12">
                  <c:v>15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130</c:v>
                </c:pt>
                <c:pt idx="3">
                  <c:v>130</c:v>
                </c:pt>
                <c:pt idx="6">
                  <c:v>127</c:v>
                </c:pt>
                <c:pt idx="9">
                  <c:v>123</c:v>
                </c:pt>
                <c:pt idx="12">
                  <c:v>128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304</c:v>
                </c:pt>
                <c:pt idx="3">
                  <c:v>301</c:v>
                </c:pt>
                <c:pt idx="6">
                  <c:v>335</c:v>
                </c:pt>
                <c:pt idx="9">
                  <c:v>336</c:v>
                </c:pt>
                <c:pt idx="12">
                  <c:v>335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51119080"/>
        <c:axId val="551119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100</c:v>
                </c:pt>
                <c:pt idx="2">
                  <c:v>#N/A</c:v>
                </c:pt>
                <c:pt idx="3">
                  <c:v>#N/A</c:v>
                </c:pt>
                <c:pt idx="4">
                  <c:v>90</c:v>
                </c:pt>
                <c:pt idx="5">
                  <c:v>#N/A</c:v>
                </c:pt>
                <c:pt idx="6">
                  <c:v>#N/A</c:v>
                </c:pt>
                <c:pt idx="7">
                  <c:v>159</c:v>
                </c:pt>
                <c:pt idx="8">
                  <c:v>#N/A</c:v>
                </c:pt>
                <c:pt idx="9">
                  <c:v>#N/A</c:v>
                </c:pt>
                <c:pt idx="10">
                  <c:v>167</c:v>
                </c:pt>
                <c:pt idx="11">
                  <c:v>#N/A</c:v>
                </c:pt>
                <c:pt idx="12">
                  <c:v>#N/A</c:v>
                </c:pt>
                <c:pt idx="13">
                  <c:v>158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51119080"/>
        <c:axId val="551119472"/>
      </c:lineChart>
      <c:catAx>
        <c:axId val="55111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1119472"/>
        <c:crosses val="autoZero"/>
        <c:auto val="1"/>
        <c:lblAlgn val="ctr"/>
        <c:lblOffset val="100"/>
        <c:tickLblSkip val="1"/>
        <c:tickMarkSkip val="1"/>
        <c:noMultiLvlLbl val="0"/>
      </c:catAx>
      <c:valAx>
        <c:axId val="55111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11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2857</c:v>
                </c:pt>
                <c:pt idx="5">
                  <c:v>2745</c:v>
                </c:pt>
                <c:pt idx="8">
                  <c:v>2660</c:v>
                </c:pt>
                <c:pt idx="11">
                  <c:v>2947</c:v>
                </c:pt>
                <c:pt idx="14">
                  <c:v>2866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206</c:v>
                </c:pt>
                <c:pt idx="5">
                  <c:v>190</c:v>
                </c:pt>
                <c:pt idx="8">
                  <c:v>162</c:v>
                </c:pt>
                <c:pt idx="11">
                  <c:v>124</c:v>
                </c:pt>
                <c:pt idx="14">
                  <c:v>87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653</c:v>
                </c:pt>
                <c:pt idx="5">
                  <c:v>749</c:v>
                </c:pt>
                <c:pt idx="8">
                  <c:v>825</c:v>
                </c:pt>
                <c:pt idx="11">
                  <c:v>870</c:v>
                </c:pt>
                <c:pt idx="14">
                  <c:v>981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800</c:v>
                </c:pt>
                <c:pt idx="3">
                  <c:v>790</c:v>
                </c:pt>
                <c:pt idx="6">
                  <c:v>764</c:v>
                </c:pt>
                <c:pt idx="9">
                  <c:v>687</c:v>
                </c:pt>
                <c:pt idx="12">
                  <c:v>718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111</c:v>
                </c:pt>
                <c:pt idx="3">
                  <c:v>107</c:v>
                </c:pt>
                <c:pt idx="6">
                  <c:v>101</c:v>
                </c:pt>
                <c:pt idx="9">
                  <c:v>114</c:v>
                </c:pt>
                <c:pt idx="12">
                  <c:v>100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994</c:v>
                </c:pt>
                <c:pt idx="3">
                  <c:v>891</c:v>
                </c:pt>
                <c:pt idx="6">
                  <c:v>867</c:v>
                </c:pt>
                <c:pt idx="9">
                  <c:v>795</c:v>
                </c:pt>
                <c:pt idx="12">
                  <c:v>714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2997</c:v>
                </c:pt>
                <c:pt idx="3">
                  <c:v>2959</c:v>
                </c:pt>
                <c:pt idx="6">
                  <c:v>2974</c:v>
                </c:pt>
                <c:pt idx="9">
                  <c:v>3484</c:v>
                </c:pt>
                <c:pt idx="12">
                  <c:v>3543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51119864"/>
        <c:axId val="551120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1187</c:v>
                </c:pt>
                <c:pt idx="2">
                  <c:v>#N/A</c:v>
                </c:pt>
                <c:pt idx="3">
                  <c:v>#N/A</c:v>
                </c:pt>
                <c:pt idx="4">
                  <c:v>1063</c:v>
                </c:pt>
                <c:pt idx="5">
                  <c:v>#N/A</c:v>
                </c:pt>
                <c:pt idx="6">
                  <c:v>#N/A</c:v>
                </c:pt>
                <c:pt idx="7">
                  <c:v>1060</c:v>
                </c:pt>
                <c:pt idx="8">
                  <c:v>#N/A</c:v>
                </c:pt>
                <c:pt idx="9">
                  <c:v>#N/A</c:v>
                </c:pt>
                <c:pt idx="10">
                  <c:v>1140</c:v>
                </c:pt>
                <c:pt idx="11">
                  <c:v>#N/A</c:v>
                </c:pt>
                <c:pt idx="12">
                  <c:v>#N/A</c:v>
                </c:pt>
                <c:pt idx="13">
                  <c:v>1141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51119864"/>
        <c:axId val="551120648"/>
      </c:lineChart>
      <c:catAx>
        <c:axId val="55111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1120648"/>
        <c:crosses val="autoZero"/>
        <c:auto val="1"/>
        <c:lblAlgn val="ctr"/>
        <c:lblOffset val="100"/>
        <c:tickLblSkip val="1"/>
        <c:tickMarkSkip val="1"/>
        <c:noMultiLvlLbl val="0"/>
      </c:catAx>
      <c:valAx>
        <c:axId val="551120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119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{6ABBDEA2-06FF-48DB-812D-AE85DBDF6142}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{D53CF6D1-F9F8-4FB2-80FA-0869385DBDDC}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{8E6A6181-9453-4ABE-B294-8268BA364AD8}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{286DFF19-B07B-47BF-B213-30358F48ECDF}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{4E1BC9D3-20CD-4A4E-B427-CDBE2BFC995C}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{CF177F78-0EF7-4C8E-A414-EA227D5714CC}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{9B0C5725-017A-4CBB-A015-B9C82E427E20}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{FD659BC6-17A6-4393-8CB6-97C9C8BF0322}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{0CC44082-481D-434A-BF52-8EA70C68FAFA}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{EFAA12D5-9E6A-4839-86C0-6CF4A17F055E}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51121432"/>
        <c:axId val="551121824"/>
      </c:scatterChart>
      <c:valAx>
        <c:axId val="551121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1121824"/>
        <c:crosses val="autoZero"/>
        <c:crossBetween val="midCat"/>
      </c:valAx>
      <c:valAx>
        <c:axId val="5511218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1121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{DCEEA43D-FC1F-439E-9FC5-74EB6218FB36}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{C61D2A46-D1A7-4B78-A6BC-A45F87C511D9}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{0D5FA020-1602-4844-B430-E8521100ECF9}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{658DE22F-0CF2-42C3-B339-E0FF7CA0E828}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{C98342FE-986E-4F4E-8F92-1BEDCF11D07F}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6.6</c:v>
                </c:pt>
                <c:pt idx="1">
                  <c:v>6.6</c:v>
                </c:pt>
                <c:pt idx="2">
                  <c:v>7.6</c:v>
                </c:pt>
                <c:pt idx="3">
                  <c:v>8.9</c:v>
                </c:pt>
                <c:pt idx="4">
                  <c:v>10.4</c:v>
                </c:pt>
              </c:numCache>
            </c:numRef>
          </c:xVal>
          <c:yVal>
            <c:numRef>
              <c:f>公会計指標分析・財政指標組合せ分析表!$K$73:$O$73</c:f>
              <c:numCache>
                <c:formatCode>#,##0.0;"▲ "#,##0.0</c:formatCode>
                <c:ptCount val="5"/>
                <c:pt idx="0">
                  <c:v>76.099999999999994</c:v>
                </c:pt>
                <c:pt idx="1">
                  <c:v>67.2</c:v>
                </c:pt>
                <c:pt idx="2">
                  <c:v>70.099999999999994</c:v>
                </c:pt>
                <c:pt idx="3">
                  <c:v>71.3</c:v>
                </c:pt>
                <c:pt idx="4">
                  <c:v>74.7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{F811300C-8911-4E57-92D5-B2DF9926FE5C}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{41FFC3D5-2436-44D7-A4F0-4FFC6AA15D3F}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{EEF18885-2989-4C21-AB6F-E6369F053043}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{2E20127D-6455-4B4C-AACF-5D5418973BED}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{99F3EBB8-F534-409C-B632-8F3DD56B0105}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51122608"/>
        <c:axId val="498738792"/>
      </c:scatterChart>
      <c:valAx>
        <c:axId val="551122608"/>
        <c:scaling>
          <c:orientation val="minMax"/>
          <c:max val="10.799999999999999"/>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738792"/>
        <c:crosses val="autoZero"/>
        <c:crossBetween val="midCat"/>
      </c:valAx>
      <c:valAx>
        <c:axId val="498738792"/>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1122608"/>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一般会計における公債費償還額が過疎対策事業債の元金償還開始などに伴い増加傾向にあることや、公営企業債元利償還金が高止まりしていることから、今後も、地方債発行の抑制に努める。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地方債残高は近年ほぼ横ばい傾向で推移している。</a:t>
          </a:r>
          <a:endParaRPr lang="ja-JP" altLang="ja-JP" sz="1400">
            <a:effectLst/>
          </a:endParaRPr>
        </a:p>
        <a:p>
          <a:pPr rtl="0"/>
          <a:r>
            <a:rPr lang="ja-JP" altLang="ja-JP" sz="1100" b="0" i="0" baseline="0">
              <a:solidFill>
                <a:schemeClr val="dk1"/>
              </a:solidFill>
              <a:effectLst/>
              <a:latin typeface="+mn-lt"/>
              <a:ea typeface="+mn-ea"/>
              <a:cs typeface="+mn-cs"/>
            </a:rPr>
            <a:t>将来の住民負担の軽減を図るため、基金の積立を行うとともに、地方債発行の抑制により財政の健全化に資する。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2,194
2,192
238.14
3,192,613
3,029,691
162,689
1,850,229
3,542,790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2,194
2,192
238.14
3,192,613
3,029,691
162,689
1,850,229
3,542,790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2,194
2,192
238.14
3,192,613
3,029,691
162,689
1,850,229
3,542,790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2,194
2,192
238.14
3,192,613
3,029,691
162,689
1,850,229
3,542,790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人口の減少や全国平均を上回る高齢化率（平成２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45.89</a:t>
          </a:r>
          <a:r>
            <a:rPr lang="ja-JP" altLang="ja-JP" sz="1100" b="0" i="0" baseline="0">
              <a:solidFill>
                <a:schemeClr val="dk1"/>
              </a:solidFill>
              <a:effectLst/>
              <a:latin typeface="+mn-lt"/>
              <a:ea typeface="+mn-ea"/>
              <a:cs typeface="+mn-cs"/>
            </a:rPr>
            <a:t>％）に加え、町内の基幹産業である漁業等の低迷が続いており、財政基盤が弱く、類似団体平均をかなり下回っている。組織の見直しを行い、行政・公共サービスの水準維持と地域の活性化の両立に努め、活力あるまちづくりを展開しつつ、行政の効率化に努めることにより、財政の健全化を図る。</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5" name="直線コネクタ 64"/>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78232</xdr:rowOff>
    </xdr:to>
    <xdr:cxnSp macro="">
      <xdr:nvCxnSpPr>
        <xdr:cNvPr id="68" name="直線コネクタ 67"/>
        <xdr:cNvCxnSpPr/>
      </xdr:nvCxnSpPr>
      <xdr:spPr>
        <a:xfrm flipV="1">
          <a:off x="3225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78232</xdr:rowOff>
    </xdr:to>
    <xdr:cxnSp macro="">
      <xdr:nvCxnSpPr>
        <xdr:cNvPr id="71" name="直線コネクタ 70"/>
        <xdr:cNvCxnSpPr/>
      </xdr:nvCxnSpPr>
      <xdr:spPr>
        <a:xfrm>
          <a:off x="2336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68580</xdr:rowOff>
    </xdr:from>
    <xdr:to>
      <xdr:col>3</xdr:col>
      <xdr:colOff>279400</xdr:colOff>
      <xdr:row>44</xdr:row>
      <xdr:rowOff>68580</xdr:rowOff>
    </xdr:to>
    <xdr:cxnSp macro="">
      <xdr:nvCxnSpPr>
        <xdr:cNvPr id="74" name="直線コネクタ 73"/>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4" name="円/楕円 83"/>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5"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6" name="円/楕円 85"/>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7" name="テキスト ボックス 86"/>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27432</xdr:rowOff>
    </xdr:from>
    <xdr:to>
      <xdr:col>4</xdr:col>
      <xdr:colOff>533400</xdr:colOff>
      <xdr:row>44</xdr:row>
      <xdr:rowOff>129032</xdr:rowOff>
    </xdr:to>
    <xdr:sp macro="" textlink="">
      <xdr:nvSpPr>
        <xdr:cNvPr id="88" name="円/楕円 87"/>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113809</xdr:rowOff>
    </xdr:from>
    <xdr:ext cx="762000" cy="259045"/>
    <xdr:sp macro="" textlink="">
      <xdr:nvSpPr>
        <xdr:cNvPr id="89" name="テキスト ボックス 88"/>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0" name="円/楕円 89"/>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1" name="テキスト ボックス 90"/>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92" name="円/楕円 91"/>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93" name="テキスト ボックス 92"/>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町税が増額となったことにより、昨年度より０．８％改善したが、普通交付税に大きく依存している財政構造にかわりがないことから、今後も</a:t>
          </a:r>
          <a:r>
            <a:rPr lang="ja-JP" altLang="ja-JP" sz="1100" b="0" i="0" baseline="0">
              <a:solidFill>
                <a:schemeClr val="dk1"/>
              </a:solidFill>
              <a:effectLst/>
              <a:latin typeface="+mn-lt"/>
              <a:ea typeface="+mn-ea"/>
              <a:cs typeface="+mn-cs"/>
            </a:rPr>
            <a:t>経常一般財源を確保するとともに義務的経費等の削減に努める。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17054</xdr:rowOff>
    </xdr:from>
    <xdr:to>
      <xdr:col>7</xdr:col>
      <xdr:colOff>152400</xdr:colOff>
      <xdr:row>66</xdr:row>
      <xdr:rowOff>44631</xdr:rowOff>
    </xdr:to>
    <xdr:cxnSp macro="">
      <xdr:nvCxnSpPr>
        <xdr:cNvPr id="130" name="直線コネクタ 129"/>
        <xdr:cNvCxnSpPr/>
      </xdr:nvCxnSpPr>
      <xdr:spPr>
        <a:xfrm flipV="1">
          <a:off x="4114800" y="1133275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41184</xdr:rowOff>
    </xdr:from>
    <xdr:to>
      <xdr:col>6</xdr:col>
      <xdr:colOff>0</xdr:colOff>
      <xdr:row>66</xdr:row>
      <xdr:rowOff>44631</xdr:rowOff>
    </xdr:to>
    <xdr:cxnSp macro="">
      <xdr:nvCxnSpPr>
        <xdr:cNvPr id="133" name="直線コネクタ 132"/>
        <xdr:cNvCxnSpPr/>
      </xdr:nvCxnSpPr>
      <xdr:spPr>
        <a:xfrm>
          <a:off x="3225800" y="113568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116115</xdr:rowOff>
    </xdr:from>
    <xdr:to>
      <xdr:col>4</xdr:col>
      <xdr:colOff>482600</xdr:colOff>
      <xdr:row>66</xdr:row>
      <xdr:rowOff>41184</xdr:rowOff>
    </xdr:to>
    <xdr:cxnSp macro="">
      <xdr:nvCxnSpPr>
        <xdr:cNvPr id="136" name="直線コネクタ 135"/>
        <xdr:cNvCxnSpPr/>
      </xdr:nvCxnSpPr>
      <xdr:spPr>
        <a:xfrm>
          <a:off x="2336800" y="11260365"/>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26488</xdr:rowOff>
    </xdr:from>
    <xdr:to>
      <xdr:col>3</xdr:col>
      <xdr:colOff>279400</xdr:colOff>
      <xdr:row>65</xdr:row>
      <xdr:rowOff>116115</xdr:rowOff>
    </xdr:to>
    <xdr:cxnSp macro="">
      <xdr:nvCxnSpPr>
        <xdr:cNvPr id="139" name="直線コネクタ 138"/>
        <xdr:cNvCxnSpPr/>
      </xdr:nvCxnSpPr>
      <xdr:spPr>
        <a:xfrm>
          <a:off x="1447800" y="11170738"/>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137704</xdr:rowOff>
    </xdr:from>
    <xdr:to>
      <xdr:col>7</xdr:col>
      <xdr:colOff>203200</xdr:colOff>
      <xdr:row>66</xdr:row>
      <xdr:rowOff>67854</xdr:rowOff>
    </xdr:to>
    <xdr:sp macro="" textlink="">
      <xdr:nvSpPr>
        <xdr:cNvPr id="149" name="円/楕円 148"/>
        <xdr:cNvSpPr/>
      </xdr:nvSpPr>
      <xdr:spPr>
        <a:xfrm>
          <a:off x="4902200" y="112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109781</xdr:rowOff>
    </xdr:from>
    <xdr:ext cx="762000" cy="259045"/>
    <xdr:sp macro="" textlink="">
      <xdr:nvSpPr>
        <xdr:cNvPr id="150" name="財政構造の弾力性該当値テキスト"/>
        <xdr:cNvSpPr txBox="1"/>
      </xdr:nvSpPr>
      <xdr:spPr>
        <a:xfrm>
          <a:off x="5041900" y="1125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165281</xdr:rowOff>
    </xdr:from>
    <xdr:to>
      <xdr:col>6</xdr:col>
      <xdr:colOff>50800</xdr:colOff>
      <xdr:row>66</xdr:row>
      <xdr:rowOff>95431</xdr:rowOff>
    </xdr:to>
    <xdr:sp macro="" textlink="">
      <xdr:nvSpPr>
        <xdr:cNvPr id="151" name="円/楕円 150"/>
        <xdr:cNvSpPr/>
      </xdr:nvSpPr>
      <xdr:spPr>
        <a:xfrm>
          <a:off x="4064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80208</xdr:rowOff>
    </xdr:from>
    <xdr:ext cx="736600" cy="259045"/>
    <xdr:sp macro="" textlink="">
      <xdr:nvSpPr>
        <xdr:cNvPr id="152" name="テキスト ボックス 151"/>
        <xdr:cNvSpPr txBox="1"/>
      </xdr:nvSpPr>
      <xdr:spPr>
        <a:xfrm>
          <a:off x="3733800" y="1139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161834</xdr:rowOff>
    </xdr:from>
    <xdr:to>
      <xdr:col>4</xdr:col>
      <xdr:colOff>533400</xdr:colOff>
      <xdr:row>66</xdr:row>
      <xdr:rowOff>91984</xdr:rowOff>
    </xdr:to>
    <xdr:sp macro="" textlink="">
      <xdr:nvSpPr>
        <xdr:cNvPr id="153" name="円/楕円 152"/>
        <xdr:cNvSpPr/>
      </xdr:nvSpPr>
      <xdr:spPr>
        <a:xfrm>
          <a:off x="3175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76761</xdr:rowOff>
    </xdr:from>
    <xdr:ext cx="762000" cy="259045"/>
    <xdr:sp macro="" textlink="">
      <xdr:nvSpPr>
        <xdr:cNvPr id="154" name="テキスト ボックス 153"/>
        <xdr:cNvSpPr txBox="1"/>
      </xdr:nvSpPr>
      <xdr:spPr>
        <a:xfrm>
          <a:off x="2844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65315</xdr:rowOff>
    </xdr:from>
    <xdr:to>
      <xdr:col>3</xdr:col>
      <xdr:colOff>330200</xdr:colOff>
      <xdr:row>65</xdr:row>
      <xdr:rowOff>166915</xdr:rowOff>
    </xdr:to>
    <xdr:sp macro="" textlink="">
      <xdr:nvSpPr>
        <xdr:cNvPr id="155" name="円/楕円 154"/>
        <xdr:cNvSpPr/>
      </xdr:nvSpPr>
      <xdr:spPr>
        <a:xfrm>
          <a:off x="2286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151692</xdr:rowOff>
    </xdr:from>
    <xdr:ext cx="762000" cy="259045"/>
    <xdr:sp macro="" textlink="">
      <xdr:nvSpPr>
        <xdr:cNvPr id="156" name="テキスト ボックス 155"/>
        <xdr:cNvSpPr txBox="1"/>
      </xdr:nvSpPr>
      <xdr:spPr>
        <a:xfrm>
          <a:off x="1955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147138</xdr:rowOff>
    </xdr:from>
    <xdr:to>
      <xdr:col>2</xdr:col>
      <xdr:colOff>127000</xdr:colOff>
      <xdr:row>65</xdr:row>
      <xdr:rowOff>77288</xdr:rowOff>
    </xdr:to>
    <xdr:sp macro="" textlink="">
      <xdr:nvSpPr>
        <xdr:cNvPr id="157" name="円/楕円 156"/>
        <xdr:cNvSpPr/>
      </xdr:nvSpPr>
      <xdr:spPr>
        <a:xfrm>
          <a:off x="1397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62065</xdr:rowOff>
    </xdr:from>
    <xdr:ext cx="762000" cy="259045"/>
    <xdr:sp macro="" textlink="">
      <xdr:nvSpPr>
        <xdr:cNvPr id="158" name="テキスト ボックス 157"/>
        <xdr:cNvSpPr txBox="1"/>
      </xdr:nvSpPr>
      <xdr:spPr>
        <a:xfrm>
          <a:off x="1066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[553,449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前年度より１人当たり</a:t>
          </a:r>
          <a:r>
            <a:rPr lang="en-US" altLang="ja-JP" sz="1100" b="0" i="0" baseline="0">
              <a:solidFill>
                <a:schemeClr val="dk1"/>
              </a:solidFill>
              <a:effectLst/>
              <a:latin typeface="+mn-lt"/>
              <a:ea typeface="+mn-ea"/>
              <a:cs typeface="+mn-cs"/>
            </a:rPr>
            <a:t>60,181</a:t>
          </a:r>
          <a:r>
            <a:rPr lang="ja-JP" altLang="ja-JP" sz="1100" b="0" i="0" baseline="0">
              <a:solidFill>
                <a:schemeClr val="dk1"/>
              </a:solidFill>
              <a:effectLst/>
              <a:latin typeface="+mn-lt"/>
              <a:ea typeface="+mn-ea"/>
              <a:cs typeface="+mn-cs"/>
            </a:rPr>
            <a:t>円増額となり、類似団体平均を上回る状況が続いている。この要因としては、人件費では、保育所を直営で運営していること、物件費では、学校等の施設が多いことが特徴である。また、一部事務組合の人件費や物件費に充てるための負担金を合計した場合、人口１人当たりの金額が増加するため、今後はこれらも含めた経費について、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79653</xdr:rowOff>
    </xdr:from>
    <xdr:to>
      <xdr:col>7</xdr:col>
      <xdr:colOff>152400</xdr:colOff>
      <xdr:row>83</xdr:row>
      <xdr:rowOff>148803</xdr:rowOff>
    </xdr:to>
    <xdr:cxnSp macro="">
      <xdr:nvCxnSpPr>
        <xdr:cNvPr id="194" name="直線コネクタ 193"/>
        <xdr:cNvCxnSpPr/>
      </xdr:nvCxnSpPr>
      <xdr:spPr>
        <a:xfrm>
          <a:off x="4114800" y="14310003"/>
          <a:ext cx="838200" cy="6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53817</xdr:rowOff>
    </xdr:from>
    <xdr:to>
      <xdr:col>6</xdr:col>
      <xdr:colOff>0</xdr:colOff>
      <xdr:row>83</xdr:row>
      <xdr:rowOff>79653</xdr:rowOff>
    </xdr:to>
    <xdr:cxnSp macro="">
      <xdr:nvCxnSpPr>
        <xdr:cNvPr id="197" name="直線コネクタ 196"/>
        <xdr:cNvCxnSpPr/>
      </xdr:nvCxnSpPr>
      <xdr:spPr>
        <a:xfrm>
          <a:off x="3225800" y="14284167"/>
          <a:ext cx="889000" cy="2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138636</xdr:rowOff>
    </xdr:from>
    <xdr:to>
      <xdr:col>4</xdr:col>
      <xdr:colOff>482600</xdr:colOff>
      <xdr:row>83</xdr:row>
      <xdr:rowOff>53817</xdr:rowOff>
    </xdr:to>
    <xdr:cxnSp macro="">
      <xdr:nvCxnSpPr>
        <xdr:cNvPr id="200" name="直線コネクタ 199"/>
        <xdr:cNvCxnSpPr/>
      </xdr:nvCxnSpPr>
      <xdr:spPr>
        <a:xfrm>
          <a:off x="2336800" y="14197536"/>
          <a:ext cx="889000" cy="8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122149</xdr:rowOff>
    </xdr:from>
    <xdr:to>
      <xdr:col>3</xdr:col>
      <xdr:colOff>279400</xdr:colOff>
      <xdr:row>82</xdr:row>
      <xdr:rowOff>138636</xdr:rowOff>
    </xdr:to>
    <xdr:cxnSp macro="">
      <xdr:nvCxnSpPr>
        <xdr:cNvPr id="203" name="直線コネクタ 202"/>
        <xdr:cNvCxnSpPr/>
      </xdr:nvCxnSpPr>
      <xdr:spPr>
        <a:xfrm>
          <a:off x="1447800" y="14181049"/>
          <a:ext cx="889000" cy="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98003</xdr:rowOff>
    </xdr:from>
    <xdr:to>
      <xdr:col>7</xdr:col>
      <xdr:colOff>203200</xdr:colOff>
      <xdr:row>84</xdr:row>
      <xdr:rowOff>28153</xdr:rowOff>
    </xdr:to>
    <xdr:sp macro="" textlink="">
      <xdr:nvSpPr>
        <xdr:cNvPr id="213" name="円/楕円 212"/>
        <xdr:cNvSpPr/>
      </xdr:nvSpPr>
      <xdr:spPr>
        <a:xfrm>
          <a:off x="4902200" y="143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70080</xdr:rowOff>
    </xdr:from>
    <xdr:ext cx="762000" cy="259045"/>
    <xdr:sp macro="" textlink="">
      <xdr:nvSpPr>
        <xdr:cNvPr id="214" name="人件費・物件費等の状況該当値テキスト"/>
        <xdr:cNvSpPr txBox="1"/>
      </xdr:nvSpPr>
      <xdr:spPr>
        <a:xfrm>
          <a:off x="5041900" y="1430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553,449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28853</xdr:rowOff>
    </xdr:from>
    <xdr:to>
      <xdr:col>6</xdr:col>
      <xdr:colOff>50800</xdr:colOff>
      <xdr:row>83</xdr:row>
      <xdr:rowOff>130453</xdr:rowOff>
    </xdr:to>
    <xdr:sp macro="" textlink="">
      <xdr:nvSpPr>
        <xdr:cNvPr id="215" name="円/楕円 214"/>
        <xdr:cNvSpPr/>
      </xdr:nvSpPr>
      <xdr:spPr>
        <a:xfrm>
          <a:off x="4064000" y="142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115230</xdr:rowOff>
    </xdr:from>
    <xdr:ext cx="736600" cy="259045"/>
    <xdr:sp macro="" textlink="">
      <xdr:nvSpPr>
        <xdr:cNvPr id="216" name="テキスト ボックス 215"/>
        <xdr:cNvSpPr txBox="1"/>
      </xdr:nvSpPr>
      <xdr:spPr>
        <a:xfrm>
          <a:off x="3733800" y="14345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493,268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3017</xdr:rowOff>
    </xdr:from>
    <xdr:to>
      <xdr:col>4</xdr:col>
      <xdr:colOff>533400</xdr:colOff>
      <xdr:row>83</xdr:row>
      <xdr:rowOff>104617</xdr:rowOff>
    </xdr:to>
    <xdr:sp macro="" textlink="">
      <xdr:nvSpPr>
        <xdr:cNvPr id="217" name="円/楕円 216"/>
        <xdr:cNvSpPr/>
      </xdr:nvSpPr>
      <xdr:spPr>
        <a:xfrm>
          <a:off x="3175000" y="142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89394</xdr:rowOff>
    </xdr:from>
    <xdr:ext cx="762000" cy="259045"/>
    <xdr:sp macro="" textlink="">
      <xdr:nvSpPr>
        <xdr:cNvPr id="218" name="テキスト ボックス 217"/>
        <xdr:cNvSpPr txBox="1"/>
      </xdr:nvSpPr>
      <xdr:spPr>
        <a:xfrm>
          <a:off x="2844800" y="1431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470,784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87836</xdr:rowOff>
    </xdr:from>
    <xdr:to>
      <xdr:col>3</xdr:col>
      <xdr:colOff>330200</xdr:colOff>
      <xdr:row>83</xdr:row>
      <xdr:rowOff>17986</xdr:rowOff>
    </xdr:to>
    <xdr:sp macro="" textlink="">
      <xdr:nvSpPr>
        <xdr:cNvPr id="219" name="円/楕円 218"/>
        <xdr:cNvSpPr/>
      </xdr:nvSpPr>
      <xdr:spPr>
        <a:xfrm>
          <a:off x="2286000" y="141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2763</xdr:rowOff>
    </xdr:from>
    <xdr:ext cx="762000" cy="259045"/>
    <xdr:sp macro="" textlink="">
      <xdr:nvSpPr>
        <xdr:cNvPr id="220" name="テキスト ボックス 219"/>
        <xdr:cNvSpPr txBox="1"/>
      </xdr:nvSpPr>
      <xdr:spPr>
        <a:xfrm>
          <a:off x="1955800" y="1423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395,390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71349</xdr:rowOff>
    </xdr:from>
    <xdr:to>
      <xdr:col>2</xdr:col>
      <xdr:colOff>127000</xdr:colOff>
      <xdr:row>83</xdr:row>
      <xdr:rowOff>1499</xdr:rowOff>
    </xdr:to>
    <xdr:sp macro="" textlink="">
      <xdr:nvSpPr>
        <xdr:cNvPr id="221" name="円/楕円 220"/>
        <xdr:cNvSpPr/>
      </xdr:nvSpPr>
      <xdr:spPr>
        <a:xfrm>
          <a:off x="1397000" y="141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157726</xdr:rowOff>
    </xdr:from>
    <xdr:ext cx="762000" cy="259045"/>
    <xdr:sp macro="" textlink="">
      <xdr:nvSpPr>
        <xdr:cNvPr id="222" name="テキスト ボックス 221"/>
        <xdr:cNvSpPr txBox="1"/>
      </xdr:nvSpPr>
      <xdr:spPr>
        <a:xfrm>
          <a:off x="1066800" y="1421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381,042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独自削減の終了により類似団体内平均値を上回っている。引き続き給与の適正化に努める。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82296</xdr:rowOff>
    </xdr:from>
    <xdr:to>
      <xdr:col>24</xdr:col>
      <xdr:colOff>558800</xdr:colOff>
      <xdr:row>86</xdr:row>
      <xdr:rowOff>106426</xdr:rowOff>
    </xdr:to>
    <xdr:cxnSp macro="">
      <xdr:nvCxnSpPr>
        <xdr:cNvPr id="254" name="直線コネクタ 253"/>
        <xdr:cNvCxnSpPr/>
      </xdr:nvCxnSpPr>
      <xdr:spPr>
        <a:xfrm>
          <a:off x="16179800" y="1482699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14732</xdr:rowOff>
    </xdr:from>
    <xdr:to>
      <xdr:col>23</xdr:col>
      <xdr:colOff>406400</xdr:colOff>
      <xdr:row>86</xdr:row>
      <xdr:rowOff>82296</xdr:rowOff>
    </xdr:to>
    <xdr:cxnSp macro="">
      <xdr:nvCxnSpPr>
        <xdr:cNvPr id="257" name="直線コネクタ 256"/>
        <xdr:cNvCxnSpPr/>
      </xdr:nvCxnSpPr>
      <xdr:spPr>
        <a:xfrm>
          <a:off x="15290800" y="147594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14732</xdr:rowOff>
    </xdr:from>
    <xdr:to>
      <xdr:col>22</xdr:col>
      <xdr:colOff>203200</xdr:colOff>
      <xdr:row>86</xdr:row>
      <xdr:rowOff>53339</xdr:rowOff>
    </xdr:to>
    <xdr:cxnSp macro="">
      <xdr:nvCxnSpPr>
        <xdr:cNvPr id="260" name="直線コネクタ 259"/>
        <xdr:cNvCxnSpPr/>
      </xdr:nvCxnSpPr>
      <xdr:spPr>
        <a:xfrm flipV="1">
          <a:off x="14401800" y="14759432"/>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88</xdr:row>
      <xdr:rowOff>91694</xdr:rowOff>
    </xdr:to>
    <xdr:cxnSp macro="">
      <xdr:nvCxnSpPr>
        <xdr:cNvPr id="263" name="直線コネクタ 262"/>
        <xdr:cNvCxnSpPr/>
      </xdr:nvCxnSpPr>
      <xdr:spPr>
        <a:xfrm flipV="1">
          <a:off x="13512800" y="14798039"/>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55626</xdr:rowOff>
    </xdr:from>
    <xdr:to>
      <xdr:col>24</xdr:col>
      <xdr:colOff>609600</xdr:colOff>
      <xdr:row>86</xdr:row>
      <xdr:rowOff>157226</xdr:rowOff>
    </xdr:to>
    <xdr:sp macro="" textlink="">
      <xdr:nvSpPr>
        <xdr:cNvPr id="273" name="円/楕円 272"/>
        <xdr:cNvSpPr/>
      </xdr:nvSpPr>
      <xdr:spPr>
        <a:xfrm>
          <a:off x="169672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122953</xdr:rowOff>
    </xdr:from>
    <xdr:ext cx="762000" cy="259045"/>
    <xdr:sp macro="" textlink="">
      <xdr:nvSpPr>
        <xdr:cNvPr id="274" name="給与水準   （国との比較）該当値テキスト"/>
        <xdr:cNvSpPr txBox="1"/>
      </xdr:nvSpPr>
      <xdr:spPr>
        <a:xfrm>
          <a:off x="17106900" y="1469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31496</xdr:rowOff>
    </xdr:from>
    <xdr:to>
      <xdr:col>23</xdr:col>
      <xdr:colOff>457200</xdr:colOff>
      <xdr:row>86</xdr:row>
      <xdr:rowOff>133096</xdr:rowOff>
    </xdr:to>
    <xdr:sp macro="" textlink="">
      <xdr:nvSpPr>
        <xdr:cNvPr id="275" name="円/楕円 274"/>
        <xdr:cNvSpPr/>
      </xdr:nvSpPr>
      <xdr:spPr>
        <a:xfrm>
          <a:off x="16129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117873</xdr:rowOff>
    </xdr:from>
    <xdr:ext cx="736600" cy="259045"/>
    <xdr:sp macro="" textlink="">
      <xdr:nvSpPr>
        <xdr:cNvPr id="276" name="テキスト ボックス 275"/>
        <xdr:cNvSpPr txBox="1"/>
      </xdr:nvSpPr>
      <xdr:spPr>
        <a:xfrm>
          <a:off x="15798800" y="1486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135382</xdr:rowOff>
    </xdr:from>
    <xdr:to>
      <xdr:col>22</xdr:col>
      <xdr:colOff>254000</xdr:colOff>
      <xdr:row>86</xdr:row>
      <xdr:rowOff>65532</xdr:rowOff>
    </xdr:to>
    <xdr:sp macro="" textlink="">
      <xdr:nvSpPr>
        <xdr:cNvPr id="277" name="円/楕円 276"/>
        <xdr:cNvSpPr/>
      </xdr:nvSpPr>
      <xdr:spPr>
        <a:xfrm>
          <a:off x="15240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50309</xdr:rowOff>
    </xdr:from>
    <xdr:ext cx="762000" cy="259045"/>
    <xdr:sp macro="" textlink="">
      <xdr:nvSpPr>
        <xdr:cNvPr id="278" name="テキスト ボックス 277"/>
        <xdr:cNvSpPr txBox="1"/>
      </xdr:nvSpPr>
      <xdr:spPr>
        <a:xfrm>
          <a:off x="14909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79" name="円/楕円 278"/>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80" name="テキスト ボックス 279"/>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40894</xdr:rowOff>
    </xdr:from>
    <xdr:to>
      <xdr:col>19</xdr:col>
      <xdr:colOff>533400</xdr:colOff>
      <xdr:row>88</xdr:row>
      <xdr:rowOff>142494</xdr:rowOff>
    </xdr:to>
    <xdr:sp macro="" textlink="">
      <xdr:nvSpPr>
        <xdr:cNvPr id="281" name="円/楕円 280"/>
        <xdr:cNvSpPr/>
      </xdr:nvSpPr>
      <xdr:spPr>
        <a:xfrm>
          <a:off x="13462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127271</xdr:rowOff>
    </xdr:from>
    <xdr:ext cx="762000" cy="259045"/>
    <xdr:sp macro="" textlink="">
      <xdr:nvSpPr>
        <xdr:cNvPr id="282" name="テキスト ボックス 281"/>
        <xdr:cNvSpPr txBox="1"/>
      </xdr:nvSpPr>
      <xdr:spPr>
        <a:xfrm>
          <a:off x="13131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日で</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人の職員数は平成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日で</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人と大きく減少後、ほぼ横ばいであ</a:t>
          </a:r>
          <a:r>
            <a:rPr lang="ja-JP" altLang="en-US" sz="1100" b="0" i="0" baseline="0">
              <a:solidFill>
                <a:schemeClr val="dk1"/>
              </a:solidFill>
              <a:effectLst/>
              <a:latin typeface="+mn-lt"/>
              <a:ea typeface="+mn-ea"/>
              <a:cs typeface="+mn-cs"/>
            </a:rPr>
            <a:t>るが、人口減少により、人口千人当たり職員数が類似団体を上回っている。今後も行政サービスの維持・確保及び業務のバランスを考慮しつつ、</a:t>
          </a:r>
          <a:r>
            <a:rPr lang="ja-JP" altLang="ja-JP" sz="1100" b="0" i="0" baseline="0">
              <a:solidFill>
                <a:schemeClr val="dk1"/>
              </a:solidFill>
              <a:effectLst/>
              <a:latin typeface="+mn-lt"/>
              <a:ea typeface="+mn-ea"/>
              <a:cs typeface="+mn-cs"/>
            </a:rPr>
            <a:t>業務の委託化</a:t>
          </a:r>
          <a:r>
            <a:rPr lang="ja-JP" altLang="en-US" sz="1100" b="0" i="0" baseline="0">
              <a:solidFill>
                <a:schemeClr val="dk1"/>
              </a:solidFill>
              <a:effectLst/>
              <a:latin typeface="+mn-lt"/>
              <a:ea typeface="+mn-ea"/>
              <a:cs typeface="+mn-cs"/>
            </a:rPr>
            <a:t>、事務事業の見直しを行い、適切な定員管理</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102845</xdr:rowOff>
    </xdr:from>
    <xdr:to>
      <xdr:col>24</xdr:col>
      <xdr:colOff>558800</xdr:colOff>
      <xdr:row>62</xdr:row>
      <xdr:rowOff>145072</xdr:rowOff>
    </xdr:to>
    <xdr:cxnSp macro="">
      <xdr:nvCxnSpPr>
        <xdr:cNvPr id="314" name="直線コネクタ 313"/>
        <xdr:cNvCxnSpPr/>
      </xdr:nvCxnSpPr>
      <xdr:spPr>
        <a:xfrm>
          <a:off x="16179800" y="1073274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92469</xdr:rowOff>
    </xdr:from>
    <xdr:to>
      <xdr:col>23</xdr:col>
      <xdr:colOff>406400</xdr:colOff>
      <xdr:row>62</xdr:row>
      <xdr:rowOff>102845</xdr:rowOff>
    </xdr:to>
    <xdr:cxnSp macro="">
      <xdr:nvCxnSpPr>
        <xdr:cNvPr id="317" name="直線コネクタ 316"/>
        <xdr:cNvCxnSpPr/>
      </xdr:nvCxnSpPr>
      <xdr:spPr>
        <a:xfrm>
          <a:off x="15290800" y="10722369"/>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58204</xdr:rowOff>
    </xdr:from>
    <xdr:to>
      <xdr:col>22</xdr:col>
      <xdr:colOff>203200</xdr:colOff>
      <xdr:row>62</xdr:row>
      <xdr:rowOff>92469</xdr:rowOff>
    </xdr:to>
    <xdr:cxnSp macro="">
      <xdr:nvCxnSpPr>
        <xdr:cNvPr id="320" name="直線コネクタ 319"/>
        <xdr:cNvCxnSpPr/>
      </xdr:nvCxnSpPr>
      <xdr:spPr>
        <a:xfrm>
          <a:off x="14401800" y="10688104"/>
          <a:ext cx="8890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27801</xdr:rowOff>
    </xdr:from>
    <xdr:to>
      <xdr:col>21</xdr:col>
      <xdr:colOff>0</xdr:colOff>
      <xdr:row>62</xdr:row>
      <xdr:rowOff>58204</xdr:rowOff>
    </xdr:to>
    <xdr:cxnSp macro="">
      <xdr:nvCxnSpPr>
        <xdr:cNvPr id="323" name="直線コネクタ 322"/>
        <xdr:cNvCxnSpPr/>
      </xdr:nvCxnSpPr>
      <xdr:spPr>
        <a:xfrm>
          <a:off x="13512800" y="10657701"/>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94272</xdr:rowOff>
    </xdr:from>
    <xdr:to>
      <xdr:col>24</xdr:col>
      <xdr:colOff>609600</xdr:colOff>
      <xdr:row>63</xdr:row>
      <xdr:rowOff>24422</xdr:rowOff>
    </xdr:to>
    <xdr:sp macro="" textlink="">
      <xdr:nvSpPr>
        <xdr:cNvPr id="333" name="円/楕円 332"/>
        <xdr:cNvSpPr/>
      </xdr:nvSpPr>
      <xdr:spPr>
        <a:xfrm>
          <a:off x="16967200" y="107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66349</xdr:rowOff>
    </xdr:from>
    <xdr:ext cx="762000" cy="259045"/>
    <xdr:sp macro="" textlink="">
      <xdr:nvSpPr>
        <xdr:cNvPr id="334" name="定員管理の状況該当値テキスト"/>
        <xdr:cNvSpPr txBox="1"/>
      </xdr:nvSpPr>
      <xdr:spPr>
        <a:xfrm>
          <a:off x="17106900" y="106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52045</xdr:rowOff>
    </xdr:from>
    <xdr:to>
      <xdr:col>23</xdr:col>
      <xdr:colOff>457200</xdr:colOff>
      <xdr:row>62</xdr:row>
      <xdr:rowOff>153645</xdr:rowOff>
    </xdr:to>
    <xdr:sp macro="" textlink="">
      <xdr:nvSpPr>
        <xdr:cNvPr id="335" name="円/楕円 334"/>
        <xdr:cNvSpPr/>
      </xdr:nvSpPr>
      <xdr:spPr>
        <a:xfrm>
          <a:off x="16129000" y="106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138422</xdr:rowOff>
    </xdr:from>
    <xdr:ext cx="736600" cy="259045"/>
    <xdr:sp macro="" textlink="">
      <xdr:nvSpPr>
        <xdr:cNvPr id="336" name="テキスト ボックス 335"/>
        <xdr:cNvSpPr txBox="1"/>
      </xdr:nvSpPr>
      <xdr:spPr>
        <a:xfrm>
          <a:off x="15798800" y="10768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41669</xdr:rowOff>
    </xdr:from>
    <xdr:to>
      <xdr:col>22</xdr:col>
      <xdr:colOff>254000</xdr:colOff>
      <xdr:row>62</xdr:row>
      <xdr:rowOff>143269</xdr:rowOff>
    </xdr:to>
    <xdr:sp macro="" textlink="">
      <xdr:nvSpPr>
        <xdr:cNvPr id="337" name="円/楕円 336"/>
        <xdr:cNvSpPr/>
      </xdr:nvSpPr>
      <xdr:spPr>
        <a:xfrm>
          <a:off x="15240000" y="106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128046</xdr:rowOff>
    </xdr:from>
    <xdr:ext cx="762000" cy="259045"/>
    <xdr:sp macro="" textlink="">
      <xdr:nvSpPr>
        <xdr:cNvPr id="338" name="テキスト ボックス 337"/>
        <xdr:cNvSpPr txBox="1"/>
      </xdr:nvSpPr>
      <xdr:spPr>
        <a:xfrm>
          <a:off x="14909800" y="107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7404</xdr:rowOff>
    </xdr:from>
    <xdr:to>
      <xdr:col>21</xdr:col>
      <xdr:colOff>50800</xdr:colOff>
      <xdr:row>62</xdr:row>
      <xdr:rowOff>109004</xdr:rowOff>
    </xdr:to>
    <xdr:sp macro="" textlink="">
      <xdr:nvSpPr>
        <xdr:cNvPr id="339" name="円/楕円 338"/>
        <xdr:cNvSpPr/>
      </xdr:nvSpPr>
      <xdr:spPr>
        <a:xfrm>
          <a:off x="14351000" y="106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93781</xdr:rowOff>
    </xdr:from>
    <xdr:ext cx="762000" cy="259045"/>
    <xdr:sp macro="" textlink="">
      <xdr:nvSpPr>
        <xdr:cNvPr id="340" name="テキスト ボックス 339"/>
        <xdr:cNvSpPr txBox="1"/>
      </xdr:nvSpPr>
      <xdr:spPr>
        <a:xfrm>
          <a:off x="14020800" y="10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148451</xdr:rowOff>
    </xdr:from>
    <xdr:to>
      <xdr:col>19</xdr:col>
      <xdr:colOff>533400</xdr:colOff>
      <xdr:row>62</xdr:row>
      <xdr:rowOff>78601</xdr:rowOff>
    </xdr:to>
    <xdr:sp macro="" textlink="">
      <xdr:nvSpPr>
        <xdr:cNvPr id="341" name="円/楕円 340"/>
        <xdr:cNvSpPr/>
      </xdr:nvSpPr>
      <xdr:spPr>
        <a:xfrm>
          <a:off x="13462000" y="106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63378</xdr:rowOff>
    </xdr:from>
    <xdr:ext cx="762000" cy="259045"/>
    <xdr:sp macro="" textlink="">
      <xdr:nvSpPr>
        <xdr:cNvPr id="342" name="テキスト ボックス 341"/>
        <xdr:cNvSpPr txBox="1"/>
      </xdr:nvSpPr>
      <xdr:spPr>
        <a:xfrm>
          <a:off x="13131800" y="1069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平成１５年度に</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万円の繰上償還を実施したほか、これまで町財政の悪化から普通建設事業費の抑制を行ってきたが、据置きせずに起債した償還額の増加等により類似団体平均を上回った。今後は起債に大きく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143764</xdr:rowOff>
    </xdr:from>
    <xdr:to>
      <xdr:col>24</xdr:col>
      <xdr:colOff>558800</xdr:colOff>
      <xdr:row>42</xdr:row>
      <xdr:rowOff>44704</xdr:rowOff>
    </xdr:to>
    <xdr:cxnSp macro="">
      <xdr:nvCxnSpPr>
        <xdr:cNvPr id="373" name="直線コネクタ 372"/>
        <xdr:cNvCxnSpPr/>
      </xdr:nvCxnSpPr>
      <xdr:spPr>
        <a:xfrm>
          <a:off x="16179800" y="717321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81026</xdr:rowOff>
    </xdr:from>
    <xdr:to>
      <xdr:col>23</xdr:col>
      <xdr:colOff>406400</xdr:colOff>
      <xdr:row>41</xdr:row>
      <xdr:rowOff>143764</xdr:rowOff>
    </xdr:to>
    <xdr:cxnSp macro="">
      <xdr:nvCxnSpPr>
        <xdr:cNvPr id="376" name="直線コネクタ 375"/>
        <xdr:cNvCxnSpPr/>
      </xdr:nvCxnSpPr>
      <xdr:spPr>
        <a:xfrm>
          <a:off x="15290800" y="71104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32766</xdr:rowOff>
    </xdr:from>
    <xdr:to>
      <xdr:col>22</xdr:col>
      <xdr:colOff>203200</xdr:colOff>
      <xdr:row>41</xdr:row>
      <xdr:rowOff>81026</xdr:rowOff>
    </xdr:to>
    <xdr:cxnSp macro="">
      <xdr:nvCxnSpPr>
        <xdr:cNvPr id="379" name="直線コネクタ 378"/>
        <xdr:cNvCxnSpPr/>
      </xdr:nvCxnSpPr>
      <xdr:spPr>
        <a:xfrm>
          <a:off x="14401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32766</xdr:rowOff>
    </xdr:from>
    <xdr:to>
      <xdr:col>21</xdr:col>
      <xdr:colOff>0</xdr:colOff>
      <xdr:row>41</xdr:row>
      <xdr:rowOff>32766</xdr:rowOff>
    </xdr:to>
    <xdr:cxnSp macro="">
      <xdr:nvCxnSpPr>
        <xdr:cNvPr id="382" name="直線コネクタ 381"/>
        <xdr:cNvCxnSpPr/>
      </xdr:nvCxnSpPr>
      <xdr:spPr>
        <a:xfrm>
          <a:off x="135128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165354</xdr:rowOff>
    </xdr:from>
    <xdr:to>
      <xdr:col>24</xdr:col>
      <xdr:colOff>609600</xdr:colOff>
      <xdr:row>42</xdr:row>
      <xdr:rowOff>95504</xdr:rowOff>
    </xdr:to>
    <xdr:sp macro="" textlink="">
      <xdr:nvSpPr>
        <xdr:cNvPr id="392" name="円/楕円 391"/>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137431</xdr:rowOff>
    </xdr:from>
    <xdr:ext cx="762000" cy="259045"/>
    <xdr:sp macro="" textlink="">
      <xdr:nvSpPr>
        <xdr:cNvPr id="393"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92964</xdr:rowOff>
    </xdr:from>
    <xdr:to>
      <xdr:col>23</xdr:col>
      <xdr:colOff>457200</xdr:colOff>
      <xdr:row>42</xdr:row>
      <xdr:rowOff>23114</xdr:rowOff>
    </xdr:to>
    <xdr:sp macro="" textlink="">
      <xdr:nvSpPr>
        <xdr:cNvPr id="394" name="円/楕円 393"/>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7891</xdr:rowOff>
    </xdr:from>
    <xdr:ext cx="736600" cy="259045"/>
    <xdr:sp macro="" textlink="">
      <xdr:nvSpPr>
        <xdr:cNvPr id="395" name="テキスト ボックス 394"/>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30226</xdr:rowOff>
    </xdr:from>
    <xdr:to>
      <xdr:col>22</xdr:col>
      <xdr:colOff>254000</xdr:colOff>
      <xdr:row>41</xdr:row>
      <xdr:rowOff>131826</xdr:rowOff>
    </xdr:to>
    <xdr:sp macro="" textlink="">
      <xdr:nvSpPr>
        <xdr:cNvPr id="396" name="円/楕円 395"/>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7" name="テキスト ボックス 396"/>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153416</xdr:rowOff>
    </xdr:from>
    <xdr:to>
      <xdr:col>21</xdr:col>
      <xdr:colOff>50800</xdr:colOff>
      <xdr:row>41</xdr:row>
      <xdr:rowOff>83566</xdr:rowOff>
    </xdr:to>
    <xdr:sp macro="" textlink="">
      <xdr:nvSpPr>
        <xdr:cNvPr id="398" name="円/楕円 397"/>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93743</xdr:rowOff>
    </xdr:from>
    <xdr:ext cx="762000" cy="259045"/>
    <xdr:sp macro="" textlink="">
      <xdr:nvSpPr>
        <xdr:cNvPr id="399" name="テキスト ボックス 398"/>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400" name="円/楕円 399"/>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93743</xdr:rowOff>
    </xdr:from>
    <xdr:ext cx="762000" cy="259045"/>
    <xdr:sp macro="" textlink="">
      <xdr:nvSpPr>
        <xdr:cNvPr id="401" name="テキスト ボックス 400"/>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類似団体平均を上回っているものの、地方債発行の増加により減債基金への積立てを増額したが、</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ポイント悪化した。</a:t>
          </a:r>
          <a:endParaRPr lang="ja-JP" altLang="ja-JP" sz="1400">
            <a:effectLst/>
          </a:endParaRPr>
        </a:p>
        <a:p>
          <a:pPr rtl="0"/>
          <a:r>
            <a:rPr lang="ja-JP" altLang="ja-JP" sz="1100" b="0" i="0" baseline="0">
              <a:solidFill>
                <a:schemeClr val="dk1"/>
              </a:solidFill>
              <a:effectLst/>
              <a:latin typeface="+mn-lt"/>
              <a:ea typeface="+mn-ea"/>
              <a:cs typeface="+mn-cs"/>
            </a:rPr>
            <a:t>今後も計画的な地方債の発行を考慮する一方、基金の積み増しを行い財政の健全化に努める。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113121</xdr:rowOff>
    </xdr:from>
    <xdr:to>
      <xdr:col>24</xdr:col>
      <xdr:colOff>558800</xdr:colOff>
      <xdr:row>21</xdr:row>
      <xdr:rowOff>272</xdr:rowOff>
    </xdr:to>
    <xdr:cxnSp macro="">
      <xdr:nvCxnSpPr>
        <xdr:cNvPr id="437" name="直線コネクタ 436"/>
        <xdr:cNvCxnSpPr/>
      </xdr:nvCxnSpPr>
      <xdr:spPr>
        <a:xfrm>
          <a:off x="16179800" y="3542121"/>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92438</xdr:rowOff>
    </xdr:from>
    <xdr:to>
      <xdr:col>23</xdr:col>
      <xdr:colOff>406400</xdr:colOff>
      <xdr:row>20</xdr:row>
      <xdr:rowOff>113121</xdr:rowOff>
    </xdr:to>
    <xdr:cxnSp macro="">
      <xdr:nvCxnSpPr>
        <xdr:cNvPr id="440" name="直線コネクタ 439"/>
        <xdr:cNvCxnSpPr/>
      </xdr:nvCxnSpPr>
      <xdr:spPr>
        <a:xfrm>
          <a:off x="15290800" y="352143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42454</xdr:rowOff>
    </xdr:from>
    <xdr:to>
      <xdr:col>22</xdr:col>
      <xdr:colOff>203200</xdr:colOff>
      <xdr:row>20</xdr:row>
      <xdr:rowOff>92438</xdr:rowOff>
    </xdr:to>
    <xdr:cxnSp macro="">
      <xdr:nvCxnSpPr>
        <xdr:cNvPr id="443" name="直線コネクタ 442"/>
        <xdr:cNvCxnSpPr/>
      </xdr:nvCxnSpPr>
      <xdr:spPr>
        <a:xfrm>
          <a:off x="14401800" y="3471454"/>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42454</xdr:rowOff>
    </xdr:from>
    <xdr:to>
      <xdr:col>21</xdr:col>
      <xdr:colOff>0</xdr:colOff>
      <xdr:row>21</xdr:row>
      <xdr:rowOff>24402</xdr:rowOff>
    </xdr:to>
    <xdr:cxnSp macro="">
      <xdr:nvCxnSpPr>
        <xdr:cNvPr id="446" name="直線コネクタ 445"/>
        <xdr:cNvCxnSpPr/>
      </xdr:nvCxnSpPr>
      <xdr:spPr>
        <a:xfrm flipV="1">
          <a:off x="13512800" y="3471454"/>
          <a:ext cx="889000" cy="15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9" name="フローチャート :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120922</xdr:rowOff>
    </xdr:from>
    <xdr:to>
      <xdr:col>24</xdr:col>
      <xdr:colOff>609600</xdr:colOff>
      <xdr:row>21</xdr:row>
      <xdr:rowOff>51072</xdr:rowOff>
    </xdr:to>
    <xdr:sp macro="" textlink="">
      <xdr:nvSpPr>
        <xdr:cNvPr id="456" name="円/楕円 455"/>
        <xdr:cNvSpPr/>
      </xdr:nvSpPr>
      <xdr:spPr>
        <a:xfrm>
          <a:off x="16967200" y="35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92999</xdr:rowOff>
    </xdr:from>
    <xdr:ext cx="762000" cy="259045"/>
    <xdr:sp macro="" textlink="">
      <xdr:nvSpPr>
        <xdr:cNvPr id="457" name="将来負担の状況該当値テキスト"/>
        <xdr:cNvSpPr txBox="1"/>
      </xdr:nvSpPr>
      <xdr:spPr>
        <a:xfrm>
          <a:off x="17106900" y="352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62321</xdr:rowOff>
    </xdr:from>
    <xdr:to>
      <xdr:col>23</xdr:col>
      <xdr:colOff>457200</xdr:colOff>
      <xdr:row>20</xdr:row>
      <xdr:rowOff>163921</xdr:rowOff>
    </xdr:to>
    <xdr:sp macro="" textlink="">
      <xdr:nvSpPr>
        <xdr:cNvPr id="458" name="円/楕円 457"/>
        <xdr:cNvSpPr/>
      </xdr:nvSpPr>
      <xdr:spPr>
        <a:xfrm>
          <a:off x="16129000" y="349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148698</xdr:rowOff>
    </xdr:from>
    <xdr:ext cx="736600" cy="259045"/>
    <xdr:sp macro="" textlink="">
      <xdr:nvSpPr>
        <xdr:cNvPr id="459" name="テキスト ボックス 458"/>
        <xdr:cNvSpPr txBox="1"/>
      </xdr:nvSpPr>
      <xdr:spPr>
        <a:xfrm>
          <a:off x="15798800" y="357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41638</xdr:rowOff>
    </xdr:from>
    <xdr:to>
      <xdr:col>22</xdr:col>
      <xdr:colOff>254000</xdr:colOff>
      <xdr:row>20</xdr:row>
      <xdr:rowOff>143238</xdr:rowOff>
    </xdr:to>
    <xdr:sp macro="" textlink="">
      <xdr:nvSpPr>
        <xdr:cNvPr id="460" name="円/楕円 459"/>
        <xdr:cNvSpPr/>
      </xdr:nvSpPr>
      <xdr:spPr>
        <a:xfrm>
          <a:off x="15240000" y="34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128015</xdr:rowOff>
    </xdr:from>
    <xdr:ext cx="762000" cy="259045"/>
    <xdr:sp macro="" textlink="">
      <xdr:nvSpPr>
        <xdr:cNvPr id="461" name="テキスト ボックス 460"/>
        <xdr:cNvSpPr txBox="1"/>
      </xdr:nvSpPr>
      <xdr:spPr>
        <a:xfrm>
          <a:off x="14909800" y="355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163104</xdr:rowOff>
    </xdr:from>
    <xdr:to>
      <xdr:col>21</xdr:col>
      <xdr:colOff>50800</xdr:colOff>
      <xdr:row>20</xdr:row>
      <xdr:rowOff>93254</xdr:rowOff>
    </xdr:to>
    <xdr:sp macro="" textlink="">
      <xdr:nvSpPr>
        <xdr:cNvPr id="462" name="円/楕円 461"/>
        <xdr:cNvSpPr/>
      </xdr:nvSpPr>
      <xdr:spPr>
        <a:xfrm>
          <a:off x="14351000" y="34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78031</xdr:rowOff>
    </xdr:from>
    <xdr:ext cx="762000" cy="259045"/>
    <xdr:sp macro="" textlink="">
      <xdr:nvSpPr>
        <xdr:cNvPr id="463" name="テキスト ボックス 462"/>
        <xdr:cNvSpPr txBox="1"/>
      </xdr:nvSpPr>
      <xdr:spPr>
        <a:xfrm>
          <a:off x="14020800" y="350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145052</xdr:rowOff>
    </xdr:from>
    <xdr:to>
      <xdr:col>19</xdr:col>
      <xdr:colOff>533400</xdr:colOff>
      <xdr:row>21</xdr:row>
      <xdr:rowOff>75202</xdr:rowOff>
    </xdr:to>
    <xdr:sp macro="" textlink="">
      <xdr:nvSpPr>
        <xdr:cNvPr id="464" name="円/楕円 463"/>
        <xdr:cNvSpPr/>
      </xdr:nvSpPr>
      <xdr:spPr>
        <a:xfrm>
          <a:off x="13462000" y="35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59979</xdr:rowOff>
    </xdr:from>
    <xdr:ext cx="762000" cy="259045"/>
    <xdr:sp macro="" textlink="">
      <xdr:nvSpPr>
        <xdr:cNvPr id="465" name="テキスト ボックス 464"/>
        <xdr:cNvSpPr txBox="1"/>
      </xdr:nvSpPr>
      <xdr:spPr>
        <a:xfrm>
          <a:off x="13131800" y="36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2,194
2,192
238.14
3,192,613
3,029,691
162,689
1,850,229
3,542,790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人口当たりの職員数が大きいため、人件費分の経常収支比率も類似団体を上回っている。</a:t>
          </a:r>
          <a:endParaRPr lang="ja-JP"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今後は業務の委託化、事務事業の見直しなどにより人件費の削減に努める。</a:t>
          </a:r>
          <a:endParaRPr lang="ja-JP"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143002</xdr:rowOff>
    </xdr:from>
    <xdr:to>
      <xdr:col>7</xdr:col>
      <xdr:colOff>15875</xdr:colOff>
      <xdr:row>38</xdr:row>
      <xdr:rowOff>8128</xdr:rowOff>
    </xdr:to>
    <xdr:cxnSp macro="">
      <xdr:nvCxnSpPr>
        <xdr:cNvPr id="64" name="直線コネクタ 63"/>
        <xdr:cNvCxnSpPr/>
      </xdr:nvCxnSpPr>
      <xdr:spPr>
        <a:xfrm flipV="1">
          <a:off x="3987800" y="64866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129286</xdr:rowOff>
    </xdr:from>
    <xdr:to>
      <xdr:col>5</xdr:col>
      <xdr:colOff>549275</xdr:colOff>
      <xdr:row>38</xdr:row>
      <xdr:rowOff>8128</xdr:rowOff>
    </xdr:to>
    <xdr:cxnSp macro="">
      <xdr:nvCxnSpPr>
        <xdr:cNvPr id="67" name="直線コネクタ 66"/>
        <xdr:cNvCxnSpPr/>
      </xdr:nvCxnSpPr>
      <xdr:spPr>
        <a:xfrm>
          <a:off x="3098800" y="64729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37846</xdr:rowOff>
    </xdr:from>
    <xdr:to>
      <xdr:col>4</xdr:col>
      <xdr:colOff>346075</xdr:colOff>
      <xdr:row>37</xdr:row>
      <xdr:rowOff>129286</xdr:rowOff>
    </xdr:to>
    <xdr:cxnSp macro="">
      <xdr:nvCxnSpPr>
        <xdr:cNvPr id="70" name="直線コネクタ 69"/>
        <xdr:cNvCxnSpPr/>
      </xdr:nvCxnSpPr>
      <xdr:spPr>
        <a:xfrm>
          <a:off x="2209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37846</xdr:rowOff>
    </xdr:from>
    <xdr:to>
      <xdr:col>3</xdr:col>
      <xdr:colOff>142875</xdr:colOff>
      <xdr:row>37</xdr:row>
      <xdr:rowOff>65278</xdr:rowOff>
    </xdr:to>
    <xdr:cxnSp macro="">
      <xdr:nvCxnSpPr>
        <xdr:cNvPr id="73" name="直線コネクタ 72"/>
        <xdr:cNvCxnSpPr/>
      </xdr:nvCxnSpPr>
      <xdr:spPr>
        <a:xfrm flipV="1">
          <a:off x="1320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92202</xdr:rowOff>
    </xdr:from>
    <xdr:to>
      <xdr:col>7</xdr:col>
      <xdr:colOff>66675</xdr:colOff>
      <xdr:row>38</xdr:row>
      <xdr:rowOff>22352</xdr:rowOff>
    </xdr:to>
    <xdr:sp macro="" textlink="">
      <xdr:nvSpPr>
        <xdr:cNvPr id="83" name="円/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64279</xdr:rowOff>
    </xdr:from>
    <xdr:ext cx="762000" cy="259045"/>
    <xdr:sp macro="" textlink="">
      <xdr:nvSpPr>
        <xdr:cNvPr id="84"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128778</xdr:rowOff>
    </xdr:from>
    <xdr:to>
      <xdr:col>5</xdr:col>
      <xdr:colOff>600075</xdr:colOff>
      <xdr:row>38</xdr:row>
      <xdr:rowOff>58928</xdr:rowOff>
    </xdr:to>
    <xdr:sp macro="" textlink="">
      <xdr:nvSpPr>
        <xdr:cNvPr id="85" name="円/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43705</xdr:rowOff>
    </xdr:from>
    <xdr:ext cx="736600" cy="259045"/>
    <xdr:sp macro="" textlink="">
      <xdr:nvSpPr>
        <xdr:cNvPr id="86" name="テキスト ボックス 85"/>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78486</xdr:rowOff>
    </xdr:from>
    <xdr:to>
      <xdr:col>4</xdr:col>
      <xdr:colOff>396875</xdr:colOff>
      <xdr:row>38</xdr:row>
      <xdr:rowOff>8636</xdr:rowOff>
    </xdr:to>
    <xdr:sp macro="" textlink="">
      <xdr:nvSpPr>
        <xdr:cNvPr id="87" name="円/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158496</xdr:rowOff>
    </xdr:from>
    <xdr:to>
      <xdr:col>3</xdr:col>
      <xdr:colOff>193675</xdr:colOff>
      <xdr:row>37</xdr:row>
      <xdr:rowOff>88646</xdr:rowOff>
    </xdr:to>
    <xdr:sp macro="" textlink="">
      <xdr:nvSpPr>
        <xdr:cNvPr id="89" name="円/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91" name="円/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基礎要因として小学校が４校あるとこに加え、直営の公衆浴場やうに種苗生産施設等により物件費は他の類似団体よりも高い実態であったが、行財政改革の一環として、これら直営施設の休廃止により、経費抑制を図っていたが、近年、各施設の老朽化に伴う維持管理に係る修繕等の増加により高い水準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24130</xdr:rowOff>
    </xdr:from>
    <xdr:to>
      <xdr:col>24</xdr:col>
      <xdr:colOff>31750</xdr:colOff>
      <xdr:row>19</xdr:row>
      <xdr:rowOff>31750</xdr:rowOff>
    </xdr:to>
    <xdr:cxnSp macro="">
      <xdr:nvCxnSpPr>
        <xdr:cNvPr id="125" name="直線コネクタ 124"/>
        <xdr:cNvCxnSpPr/>
      </xdr:nvCxnSpPr>
      <xdr:spPr>
        <a:xfrm flipV="1">
          <a:off x="15671800" y="3281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19</xdr:row>
      <xdr:rowOff>31750</xdr:rowOff>
    </xdr:to>
    <xdr:cxnSp macro="">
      <xdr:nvCxnSpPr>
        <xdr:cNvPr id="128" name="直線コネクタ 127"/>
        <xdr:cNvCxnSpPr/>
      </xdr:nvCxnSpPr>
      <xdr:spPr>
        <a:xfrm>
          <a:off x="14782800" y="30149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17</xdr:row>
      <xdr:rowOff>100330</xdr:rowOff>
    </xdr:to>
    <xdr:cxnSp macro="">
      <xdr:nvCxnSpPr>
        <xdr:cNvPr id="131" name="直線コネクタ 130"/>
        <xdr:cNvCxnSpPr/>
      </xdr:nvCxnSpPr>
      <xdr:spPr>
        <a:xfrm>
          <a:off x="13893800" y="2954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157480</xdr:rowOff>
    </xdr:from>
    <xdr:to>
      <xdr:col>20</xdr:col>
      <xdr:colOff>158750</xdr:colOff>
      <xdr:row>17</xdr:row>
      <xdr:rowOff>39370</xdr:rowOff>
    </xdr:to>
    <xdr:cxnSp macro="">
      <xdr:nvCxnSpPr>
        <xdr:cNvPr id="134" name="直線コネクタ 133"/>
        <xdr:cNvCxnSpPr/>
      </xdr:nvCxnSpPr>
      <xdr:spPr>
        <a:xfrm>
          <a:off x="13004800" y="2900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144780</xdr:rowOff>
    </xdr:from>
    <xdr:to>
      <xdr:col>24</xdr:col>
      <xdr:colOff>82550</xdr:colOff>
      <xdr:row>19</xdr:row>
      <xdr:rowOff>74930</xdr:rowOff>
    </xdr:to>
    <xdr:sp macro="" textlink="">
      <xdr:nvSpPr>
        <xdr:cNvPr id="144" name="円/楕円 143"/>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116857</xdr:rowOff>
    </xdr:from>
    <xdr:ext cx="762000" cy="259045"/>
    <xdr:sp macro="" textlink="">
      <xdr:nvSpPr>
        <xdr:cNvPr id="145"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152400</xdr:rowOff>
    </xdr:from>
    <xdr:to>
      <xdr:col>22</xdr:col>
      <xdr:colOff>615950</xdr:colOff>
      <xdr:row>19</xdr:row>
      <xdr:rowOff>82550</xdr:rowOff>
    </xdr:to>
    <xdr:sp macro="" textlink="">
      <xdr:nvSpPr>
        <xdr:cNvPr id="146" name="円/楕円 145"/>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67327</xdr:rowOff>
    </xdr:from>
    <xdr:ext cx="736600" cy="259045"/>
    <xdr:sp macro="" textlink="">
      <xdr:nvSpPr>
        <xdr:cNvPr id="147" name="テキスト ボックス 146"/>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8" name="円/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49" name="テキスト ボックス 148"/>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0" name="円/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51" name="テキスト ボックス 150"/>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106680</xdr:rowOff>
    </xdr:from>
    <xdr:to>
      <xdr:col>19</xdr:col>
      <xdr:colOff>6350</xdr:colOff>
      <xdr:row>17</xdr:row>
      <xdr:rowOff>36830</xdr:rowOff>
    </xdr:to>
    <xdr:sp macro="" textlink="">
      <xdr:nvSpPr>
        <xdr:cNvPr id="152" name="円/楕円 151"/>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21607</xdr:rowOff>
    </xdr:from>
    <xdr:ext cx="762000" cy="259045"/>
    <xdr:sp macro="" textlink="">
      <xdr:nvSpPr>
        <xdr:cNvPr id="153" name="テキスト ボックス 152"/>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町単独施策がほとんどないため、類似団体と比較すると低い状況にあり、今後もこの水準で推移すると考えられる。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12700</xdr:rowOff>
    </xdr:to>
    <xdr:cxnSp macro="">
      <xdr:nvCxnSpPr>
        <xdr:cNvPr id="187" name="直線コネクタ 186"/>
        <xdr:cNvCxnSpPr/>
      </xdr:nvCxnSpPr>
      <xdr:spPr>
        <a:xfrm flipV="1">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xdr:rowOff>
    </xdr:to>
    <xdr:cxnSp macro="">
      <xdr:nvCxnSpPr>
        <xdr:cNvPr id="190" name="直線コネクタ 189"/>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127000</xdr:rowOff>
    </xdr:to>
    <xdr:cxnSp macro="">
      <xdr:nvCxnSpPr>
        <xdr:cNvPr id="193" name="直線コネクタ 192"/>
        <xdr:cNvCxnSpPr/>
      </xdr:nvCxnSpPr>
      <xdr:spPr>
        <a:xfrm flipV="1">
          <a:off x="2209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127000</xdr:rowOff>
    </xdr:to>
    <xdr:cxnSp macro="">
      <xdr:nvCxnSpPr>
        <xdr:cNvPr id="196" name="直線コネクタ 195"/>
        <xdr:cNvCxnSpPr/>
      </xdr:nvCxnSpPr>
      <xdr:spPr>
        <a:xfrm>
          <a:off x="1320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6" name="円/楕円 205"/>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7"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平均を上回っているのは、各特別会計への繰出金が主な要因である。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今後は、繰出基準を超える特別会計への繰出金を圧縮するため、施設の民営化、料金の引き上げ等を年次計画により実施し、普通会計の負担軽減に努める。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57</xdr:row>
      <xdr:rowOff>24130</xdr:rowOff>
    </xdr:to>
    <xdr:cxnSp macro="">
      <xdr:nvCxnSpPr>
        <xdr:cNvPr id="245" name="直線コネクタ 244"/>
        <xdr:cNvCxnSpPr/>
      </xdr:nvCxnSpPr>
      <xdr:spPr>
        <a:xfrm>
          <a:off x="15671800" y="97190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57</xdr:row>
      <xdr:rowOff>165862</xdr:rowOff>
    </xdr:to>
    <xdr:cxnSp macro="">
      <xdr:nvCxnSpPr>
        <xdr:cNvPr id="248" name="直線コネクタ 247"/>
        <xdr:cNvCxnSpPr/>
      </xdr:nvCxnSpPr>
      <xdr:spPr>
        <a:xfrm flipV="1">
          <a:off x="14782800" y="971905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165862</xdr:rowOff>
    </xdr:from>
    <xdr:to>
      <xdr:col>21</xdr:col>
      <xdr:colOff>361950</xdr:colOff>
      <xdr:row>58</xdr:row>
      <xdr:rowOff>163576</xdr:rowOff>
    </xdr:to>
    <xdr:cxnSp macro="">
      <xdr:nvCxnSpPr>
        <xdr:cNvPr id="251" name="直線コネクタ 250"/>
        <xdr:cNvCxnSpPr/>
      </xdr:nvCxnSpPr>
      <xdr:spPr>
        <a:xfrm flipV="1">
          <a:off x="13893800" y="993851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163576</xdr:rowOff>
    </xdr:to>
    <xdr:cxnSp macro="">
      <xdr:nvCxnSpPr>
        <xdr:cNvPr id="254" name="直線コネクタ 253"/>
        <xdr:cNvCxnSpPr/>
      </xdr:nvCxnSpPr>
      <xdr:spPr>
        <a:xfrm>
          <a:off x="13004800" y="100025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4" name="円/楕円 263"/>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5"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67056</xdr:rowOff>
    </xdr:from>
    <xdr:to>
      <xdr:col>22</xdr:col>
      <xdr:colOff>615950</xdr:colOff>
      <xdr:row>56</xdr:row>
      <xdr:rowOff>168656</xdr:rowOff>
    </xdr:to>
    <xdr:sp macro="" textlink="">
      <xdr:nvSpPr>
        <xdr:cNvPr id="266" name="円/楕円 265"/>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153433</xdr:rowOff>
    </xdr:from>
    <xdr:ext cx="736600" cy="259045"/>
    <xdr:sp macro="" textlink="">
      <xdr:nvSpPr>
        <xdr:cNvPr id="267" name="テキスト ボックス 266"/>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115062</xdr:rowOff>
    </xdr:from>
    <xdr:to>
      <xdr:col>21</xdr:col>
      <xdr:colOff>412750</xdr:colOff>
      <xdr:row>58</xdr:row>
      <xdr:rowOff>45212</xdr:rowOff>
    </xdr:to>
    <xdr:sp macro="" textlink="">
      <xdr:nvSpPr>
        <xdr:cNvPr id="268" name="円/楕円 267"/>
        <xdr:cNvSpPr/>
      </xdr:nvSpPr>
      <xdr:spPr>
        <a:xfrm>
          <a:off x="14732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29989</xdr:rowOff>
    </xdr:from>
    <xdr:ext cx="762000" cy="259045"/>
    <xdr:sp macro="" textlink="">
      <xdr:nvSpPr>
        <xdr:cNvPr id="269" name="テキスト ボックス 268"/>
        <xdr:cNvSpPr txBox="1"/>
      </xdr:nvSpPr>
      <xdr:spPr>
        <a:xfrm>
          <a:off x="14401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112776</xdr:rowOff>
    </xdr:from>
    <xdr:to>
      <xdr:col>20</xdr:col>
      <xdr:colOff>209550</xdr:colOff>
      <xdr:row>59</xdr:row>
      <xdr:rowOff>42926</xdr:rowOff>
    </xdr:to>
    <xdr:sp macro="" textlink="">
      <xdr:nvSpPr>
        <xdr:cNvPr id="270" name="円/楕円 269"/>
        <xdr:cNvSpPr/>
      </xdr:nvSpPr>
      <xdr:spPr>
        <a:xfrm>
          <a:off x="13843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27703</xdr:rowOff>
    </xdr:from>
    <xdr:ext cx="762000" cy="259045"/>
    <xdr:sp macro="" textlink="">
      <xdr:nvSpPr>
        <xdr:cNvPr id="271" name="テキスト ボックス 270"/>
        <xdr:cNvSpPr txBox="1"/>
      </xdr:nvSpPr>
      <xdr:spPr>
        <a:xfrm>
          <a:off x="13512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2" name="円/楕円 271"/>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3" name="テキスト ボックス 272"/>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内訳のほとんどが一部事務組合の負担金であり、この大部分が人件費に充当されていることから、今後も同水準での推移が見込まれる。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37</xdr:row>
      <xdr:rowOff>42418</xdr:rowOff>
    </xdr:to>
    <xdr:cxnSp macro="">
      <xdr:nvCxnSpPr>
        <xdr:cNvPr id="303" name="直線コネクタ 302"/>
        <xdr:cNvCxnSpPr/>
      </xdr:nvCxnSpPr>
      <xdr:spPr>
        <a:xfrm flipV="1">
          <a:off x="15671800" y="62946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42418</xdr:rowOff>
    </xdr:to>
    <xdr:cxnSp macro="">
      <xdr:nvCxnSpPr>
        <xdr:cNvPr id="306" name="直線コネクタ 305"/>
        <xdr:cNvCxnSpPr/>
      </xdr:nvCxnSpPr>
      <xdr:spPr>
        <a:xfrm>
          <a:off x="14782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168148</xdr:rowOff>
    </xdr:to>
    <xdr:cxnSp macro="">
      <xdr:nvCxnSpPr>
        <xdr:cNvPr id="309" name="直線コネクタ 308"/>
        <xdr:cNvCxnSpPr/>
      </xdr:nvCxnSpPr>
      <xdr:spPr>
        <a:xfrm>
          <a:off x="13893800" y="6276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104140</xdr:rowOff>
    </xdr:to>
    <xdr:cxnSp macro="">
      <xdr:nvCxnSpPr>
        <xdr:cNvPr id="312" name="直線コネクタ 311"/>
        <xdr:cNvCxnSpPr/>
      </xdr:nvCxnSpPr>
      <xdr:spPr>
        <a:xfrm>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2" name="円/楕円 32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23"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24" name="円/楕円 323"/>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25" name="テキスト ボックス 324"/>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26" name="円/楕円 325"/>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7" name="テキスト ボックス 32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28" name="円/楕円 32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29" name="テキスト ボックス 328"/>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0" name="円/楕円 329"/>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31" name="テキスト ボックス 330"/>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財政健全化のため大型事業の抑制してきたことから類似団体よりも低水準となっている。</a:t>
          </a:r>
          <a:endParaRPr lang="ja-JP" altLang="ja-JP" sz="1400">
            <a:effectLst/>
          </a:endParaRPr>
        </a:p>
        <a:p>
          <a:r>
            <a:rPr lang="ja-JP" altLang="ja-JP" sz="1100" b="0" i="0" baseline="0">
              <a:solidFill>
                <a:schemeClr val="dk1"/>
              </a:solidFill>
              <a:effectLst/>
              <a:latin typeface="+mn-lt"/>
              <a:ea typeface="+mn-ea"/>
              <a:cs typeface="+mn-cs"/>
            </a:rPr>
            <a:t>今後も計画的な起債借入を行っていく予定であるが、特別会計における公債費が高止まりしており、これを一般会計から繰出金で措置する必要がある。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119380</xdr:rowOff>
    </xdr:from>
    <xdr:to>
      <xdr:col>7</xdr:col>
      <xdr:colOff>15875</xdr:colOff>
      <xdr:row>76</xdr:row>
      <xdr:rowOff>138430</xdr:rowOff>
    </xdr:to>
    <xdr:cxnSp macro="">
      <xdr:nvCxnSpPr>
        <xdr:cNvPr id="363" name="直線コネクタ 362"/>
        <xdr:cNvCxnSpPr/>
      </xdr:nvCxnSpPr>
      <xdr:spPr>
        <a:xfrm>
          <a:off x="3987800" y="131495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119380</xdr:rowOff>
    </xdr:from>
    <xdr:to>
      <xdr:col>5</xdr:col>
      <xdr:colOff>549275</xdr:colOff>
      <xdr:row>76</xdr:row>
      <xdr:rowOff>149861</xdr:rowOff>
    </xdr:to>
    <xdr:cxnSp macro="">
      <xdr:nvCxnSpPr>
        <xdr:cNvPr id="366" name="直線コネクタ 365"/>
        <xdr:cNvCxnSpPr/>
      </xdr:nvCxnSpPr>
      <xdr:spPr>
        <a:xfrm flipV="1">
          <a:off x="3098800" y="13149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149861</xdr:rowOff>
    </xdr:to>
    <xdr:cxnSp macro="">
      <xdr:nvCxnSpPr>
        <xdr:cNvPr id="369" name="直線コネクタ 368"/>
        <xdr:cNvCxnSpPr/>
      </xdr:nvCxnSpPr>
      <xdr:spPr>
        <a:xfrm>
          <a:off x="2209800" y="13065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58420</xdr:rowOff>
    </xdr:to>
    <xdr:cxnSp macro="">
      <xdr:nvCxnSpPr>
        <xdr:cNvPr id="372" name="直線コネクタ 371"/>
        <xdr:cNvCxnSpPr/>
      </xdr:nvCxnSpPr>
      <xdr:spPr>
        <a:xfrm flipV="1">
          <a:off x="1320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82" name="円/楕円 381"/>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104157</xdr:rowOff>
    </xdr:from>
    <xdr:ext cx="762000" cy="259045"/>
    <xdr:sp macro="" textlink="">
      <xdr:nvSpPr>
        <xdr:cNvPr id="383" name="公債費該当値テキスト"/>
        <xdr:cNvSpPr txBox="1"/>
      </xdr:nvSpPr>
      <xdr:spPr>
        <a:xfrm>
          <a:off x="4914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68580</xdr:rowOff>
    </xdr:from>
    <xdr:to>
      <xdr:col>5</xdr:col>
      <xdr:colOff>600075</xdr:colOff>
      <xdr:row>76</xdr:row>
      <xdr:rowOff>170180</xdr:rowOff>
    </xdr:to>
    <xdr:sp macro="" textlink="">
      <xdr:nvSpPr>
        <xdr:cNvPr id="384" name="円/楕円 383"/>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85" name="テキスト ボックス 384"/>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6" name="円/楕円 385"/>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87" name="テキスト ボックス 386"/>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88" name="円/楕円 387"/>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89" name="テキスト ボックス 388"/>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90" name="円/楕円 389"/>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91" name="テキスト ボックス 390"/>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繰出基準による繰出金や老朽化に伴う各施設における維持補修費などの増により、悪化</a:t>
          </a:r>
          <a:r>
            <a:rPr lang="ja-JP" altLang="en-US" sz="1100" b="0" i="0" baseline="0">
              <a:solidFill>
                <a:schemeClr val="dk1"/>
              </a:solidFill>
              <a:effectLst/>
              <a:latin typeface="+mn-lt"/>
              <a:ea typeface="+mn-ea"/>
              <a:cs typeface="+mn-cs"/>
            </a:rPr>
            <a:t>が続いている</a:t>
          </a:r>
          <a:r>
            <a:rPr lang="ja-JP" altLang="ja-JP" sz="1100" b="0" i="0" baseline="0">
              <a:solidFill>
                <a:schemeClr val="dk1"/>
              </a:solidFill>
              <a:effectLst/>
              <a:latin typeface="+mn-lt"/>
              <a:ea typeface="+mn-ea"/>
              <a:cs typeface="+mn-cs"/>
            </a:rPr>
            <a:t>。弾力的な行政運営を行うため、事務事業の見直しや各特別会計の独自採算性の確保に努め、経常経費の抑制を図る。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169455</xdr:rowOff>
    </xdr:from>
    <xdr:to>
      <xdr:col>24</xdr:col>
      <xdr:colOff>31750</xdr:colOff>
      <xdr:row>79</xdr:row>
      <xdr:rowOff>40458</xdr:rowOff>
    </xdr:to>
    <xdr:cxnSp macro="">
      <xdr:nvCxnSpPr>
        <xdr:cNvPr id="426" name="直線コネクタ 425"/>
        <xdr:cNvCxnSpPr/>
      </xdr:nvCxnSpPr>
      <xdr:spPr>
        <a:xfrm flipV="1">
          <a:off x="15671800" y="13542555"/>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11068</xdr:rowOff>
    </xdr:from>
    <xdr:to>
      <xdr:col>22</xdr:col>
      <xdr:colOff>565150</xdr:colOff>
      <xdr:row>79</xdr:row>
      <xdr:rowOff>40458</xdr:rowOff>
    </xdr:to>
    <xdr:cxnSp macro="">
      <xdr:nvCxnSpPr>
        <xdr:cNvPr id="429" name="直線コネクタ 428"/>
        <xdr:cNvCxnSpPr/>
      </xdr:nvCxnSpPr>
      <xdr:spPr>
        <a:xfrm>
          <a:off x="14782800" y="135556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11068</xdr:rowOff>
    </xdr:from>
    <xdr:to>
      <xdr:col>21</xdr:col>
      <xdr:colOff>361950</xdr:colOff>
      <xdr:row>79</xdr:row>
      <xdr:rowOff>17599</xdr:rowOff>
    </xdr:to>
    <xdr:cxnSp macro="">
      <xdr:nvCxnSpPr>
        <xdr:cNvPr id="432" name="直線コネクタ 431"/>
        <xdr:cNvCxnSpPr/>
      </xdr:nvCxnSpPr>
      <xdr:spPr>
        <a:xfrm flipV="1">
          <a:off x="13893800" y="135556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84545</xdr:rowOff>
    </xdr:from>
    <xdr:to>
      <xdr:col>20</xdr:col>
      <xdr:colOff>158750</xdr:colOff>
      <xdr:row>79</xdr:row>
      <xdr:rowOff>17599</xdr:rowOff>
    </xdr:to>
    <xdr:cxnSp macro="">
      <xdr:nvCxnSpPr>
        <xdr:cNvPr id="435" name="直線コネクタ 434"/>
        <xdr:cNvCxnSpPr/>
      </xdr:nvCxnSpPr>
      <xdr:spPr>
        <a:xfrm>
          <a:off x="13004800" y="13457645"/>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118655</xdr:rowOff>
    </xdr:from>
    <xdr:to>
      <xdr:col>24</xdr:col>
      <xdr:colOff>82550</xdr:colOff>
      <xdr:row>79</xdr:row>
      <xdr:rowOff>48805</xdr:rowOff>
    </xdr:to>
    <xdr:sp macro="" textlink="">
      <xdr:nvSpPr>
        <xdr:cNvPr id="445" name="円/楕円 444"/>
        <xdr:cNvSpPr/>
      </xdr:nvSpPr>
      <xdr:spPr>
        <a:xfrm>
          <a:off x="164592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90732</xdr:rowOff>
    </xdr:from>
    <xdr:ext cx="762000" cy="259045"/>
    <xdr:sp macro="" textlink="">
      <xdr:nvSpPr>
        <xdr:cNvPr id="446" name="公債費以外該当値テキスト"/>
        <xdr:cNvSpPr txBox="1"/>
      </xdr:nvSpPr>
      <xdr:spPr>
        <a:xfrm>
          <a:off x="165989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161108</xdr:rowOff>
    </xdr:from>
    <xdr:to>
      <xdr:col>22</xdr:col>
      <xdr:colOff>615950</xdr:colOff>
      <xdr:row>79</xdr:row>
      <xdr:rowOff>91258</xdr:rowOff>
    </xdr:to>
    <xdr:sp macro="" textlink="">
      <xdr:nvSpPr>
        <xdr:cNvPr id="447" name="円/楕円 446"/>
        <xdr:cNvSpPr/>
      </xdr:nvSpPr>
      <xdr:spPr>
        <a:xfrm>
          <a:off x="15621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76035</xdr:rowOff>
    </xdr:from>
    <xdr:ext cx="736600" cy="259045"/>
    <xdr:sp macro="" textlink="">
      <xdr:nvSpPr>
        <xdr:cNvPr id="448" name="テキスト ボックス 447"/>
        <xdr:cNvSpPr txBox="1"/>
      </xdr:nvSpPr>
      <xdr:spPr>
        <a:xfrm>
          <a:off x="15290800" y="1362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131718</xdr:rowOff>
    </xdr:from>
    <xdr:to>
      <xdr:col>21</xdr:col>
      <xdr:colOff>412750</xdr:colOff>
      <xdr:row>79</xdr:row>
      <xdr:rowOff>61868</xdr:rowOff>
    </xdr:to>
    <xdr:sp macro="" textlink="">
      <xdr:nvSpPr>
        <xdr:cNvPr id="449" name="円/楕円 448"/>
        <xdr:cNvSpPr/>
      </xdr:nvSpPr>
      <xdr:spPr>
        <a:xfrm>
          <a:off x="14732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46645</xdr:rowOff>
    </xdr:from>
    <xdr:ext cx="762000" cy="259045"/>
    <xdr:sp macro="" textlink="">
      <xdr:nvSpPr>
        <xdr:cNvPr id="450" name="テキスト ボックス 449"/>
        <xdr:cNvSpPr txBox="1"/>
      </xdr:nvSpPr>
      <xdr:spPr>
        <a:xfrm>
          <a:off x="144018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138249</xdr:rowOff>
    </xdr:from>
    <xdr:to>
      <xdr:col>20</xdr:col>
      <xdr:colOff>209550</xdr:colOff>
      <xdr:row>79</xdr:row>
      <xdr:rowOff>68399</xdr:rowOff>
    </xdr:to>
    <xdr:sp macro="" textlink="">
      <xdr:nvSpPr>
        <xdr:cNvPr id="451" name="円/楕円 450"/>
        <xdr:cNvSpPr/>
      </xdr:nvSpPr>
      <xdr:spPr>
        <a:xfrm>
          <a:off x="13843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53176</xdr:rowOff>
    </xdr:from>
    <xdr:ext cx="762000" cy="259045"/>
    <xdr:sp macro="" textlink="">
      <xdr:nvSpPr>
        <xdr:cNvPr id="452" name="テキスト ボックス 451"/>
        <xdr:cNvSpPr txBox="1"/>
      </xdr:nvSpPr>
      <xdr:spPr>
        <a:xfrm>
          <a:off x="135128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33745</xdr:rowOff>
    </xdr:from>
    <xdr:to>
      <xdr:col>19</xdr:col>
      <xdr:colOff>6350</xdr:colOff>
      <xdr:row>78</xdr:row>
      <xdr:rowOff>135345</xdr:rowOff>
    </xdr:to>
    <xdr:sp macro="" textlink="">
      <xdr:nvSpPr>
        <xdr:cNvPr id="453" name="円/楕円 452"/>
        <xdr:cNvSpPr/>
      </xdr:nvSpPr>
      <xdr:spPr>
        <a:xfrm>
          <a:off x="129540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120122</xdr:rowOff>
    </xdr:from>
    <xdr:ext cx="762000" cy="259045"/>
    <xdr:sp macro="" textlink="">
      <xdr:nvSpPr>
        <xdr:cNvPr id="454" name="テキスト ボックス 453"/>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北海道積丹町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115262</xdr:rowOff>
    </xdr:from>
    <xdr:to>
      <xdr:col>4</xdr:col>
      <xdr:colOff>1117600</xdr:colOff>
      <xdr:row>15</xdr:row>
      <xdr:rowOff>159739</xdr:rowOff>
    </xdr:to>
    <xdr:cxnSp macro="">
      <xdr:nvCxnSpPr>
        <xdr:cNvPr id="47" name="直線コネクタ 46"/>
        <xdr:cNvCxnSpPr/>
      </xdr:nvCxnSpPr>
      <xdr:spPr bwMode="auto">
        <a:xfrm flipV="1">
          <a:off x="5003800" y="2734637"/>
          <a:ext cx="647700" cy="44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159739</xdr:rowOff>
    </xdr:from>
    <xdr:to>
      <xdr:col>4</xdr:col>
      <xdr:colOff>469900</xdr:colOff>
      <xdr:row>16</xdr:row>
      <xdr:rowOff>10003</xdr:rowOff>
    </xdr:to>
    <xdr:cxnSp macro="">
      <xdr:nvCxnSpPr>
        <xdr:cNvPr id="50" name="直線コネクタ 49"/>
        <xdr:cNvCxnSpPr/>
      </xdr:nvCxnSpPr>
      <xdr:spPr bwMode="auto">
        <a:xfrm flipV="1">
          <a:off x="4305300" y="2779114"/>
          <a:ext cx="698500" cy="2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10003</xdr:rowOff>
    </xdr:from>
    <xdr:to>
      <xdr:col>3</xdr:col>
      <xdr:colOff>904875</xdr:colOff>
      <xdr:row>16</xdr:row>
      <xdr:rowOff>64460</xdr:rowOff>
    </xdr:to>
    <xdr:cxnSp macro="">
      <xdr:nvCxnSpPr>
        <xdr:cNvPr id="53" name="直線コネクタ 52"/>
        <xdr:cNvCxnSpPr/>
      </xdr:nvCxnSpPr>
      <xdr:spPr bwMode="auto">
        <a:xfrm flipV="1">
          <a:off x="3606800" y="2800828"/>
          <a:ext cx="698500" cy="54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64460</xdr:rowOff>
    </xdr:from>
    <xdr:to>
      <xdr:col>3</xdr:col>
      <xdr:colOff>206375</xdr:colOff>
      <xdr:row>16</xdr:row>
      <xdr:rowOff>77811</xdr:rowOff>
    </xdr:to>
    <xdr:cxnSp macro="">
      <xdr:nvCxnSpPr>
        <xdr:cNvPr id="56" name="直線コネクタ 55"/>
        <xdr:cNvCxnSpPr/>
      </xdr:nvCxnSpPr>
      <xdr:spPr bwMode="auto">
        <a:xfrm flipV="1">
          <a:off x="2908300" y="2855285"/>
          <a:ext cx="698500" cy="1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64462</xdr:rowOff>
    </xdr:from>
    <xdr:to>
      <xdr:col>5</xdr:col>
      <xdr:colOff>34925</xdr:colOff>
      <xdr:row>15</xdr:row>
      <xdr:rowOff>166062</xdr:rowOff>
    </xdr:to>
    <xdr:sp macro="" textlink="">
      <xdr:nvSpPr>
        <xdr:cNvPr id="66" name="円/楕円 65"/>
        <xdr:cNvSpPr/>
      </xdr:nvSpPr>
      <xdr:spPr bwMode="auto">
        <a:xfrm>
          <a:off x="5600700" y="268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80989</xdr:rowOff>
    </xdr:from>
    <xdr:ext cx="762000" cy="259045"/>
    <xdr:sp macro="" textlink="">
      <xdr:nvSpPr>
        <xdr:cNvPr id="67" name="人口1人当たり決算額の推移該当値テキスト130"/>
        <xdr:cNvSpPr txBox="1"/>
      </xdr:nvSpPr>
      <xdr:spPr>
        <a:xfrm>
          <a:off x="5740400" y="252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325,968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108939</xdr:rowOff>
    </xdr:from>
    <xdr:to>
      <xdr:col>4</xdr:col>
      <xdr:colOff>520700</xdr:colOff>
      <xdr:row>16</xdr:row>
      <xdr:rowOff>39089</xdr:rowOff>
    </xdr:to>
    <xdr:sp macro="" textlink="">
      <xdr:nvSpPr>
        <xdr:cNvPr id="68" name="円/楕円 67"/>
        <xdr:cNvSpPr/>
      </xdr:nvSpPr>
      <xdr:spPr bwMode="auto">
        <a:xfrm>
          <a:off x="4953000" y="272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49266</xdr:rowOff>
    </xdr:from>
    <xdr:ext cx="736600" cy="259045"/>
    <xdr:sp macro="" textlink="">
      <xdr:nvSpPr>
        <xdr:cNvPr id="69" name="テキスト ボックス 68"/>
        <xdr:cNvSpPr txBox="1"/>
      </xdr:nvSpPr>
      <xdr:spPr>
        <a:xfrm>
          <a:off x="4622800" y="249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306,512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130653</xdr:rowOff>
    </xdr:from>
    <xdr:to>
      <xdr:col>3</xdr:col>
      <xdr:colOff>955675</xdr:colOff>
      <xdr:row>16</xdr:row>
      <xdr:rowOff>60803</xdr:rowOff>
    </xdr:to>
    <xdr:sp macro="" textlink="">
      <xdr:nvSpPr>
        <xdr:cNvPr id="70" name="円/楕円 69"/>
        <xdr:cNvSpPr/>
      </xdr:nvSpPr>
      <xdr:spPr bwMode="auto">
        <a:xfrm>
          <a:off x="4254500" y="275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70980</xdr:rowOff>
    </xdr:from>
    <xdr:ext cx="762000" cy="259045"/>
    <xdr:sp macro="" textlink="">
      <xdr:nvSpPr>
        <xdr:cNvPr id="71" name="テキスト ボックス 70"/>
        <xdr:cNvSpPr txBox="1"/>
      </xdr:nvSpPr>
      <xdr:spPr>
        <a:xfrm>
          <a:off x="3924300" y="251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297,013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13660</xdr:rowOff>
    </xdr:from>
    <xdr:to>
      <xdr:col>3</xdr:col>
      <xdr:colOff>257175</xdr:colOff>
      <xdr:row>16</xdr:row>
      <xdr:rowOff>115260</xdr:rowOff>
    </xdr:to>
    <xdr:sp macro="" textlink="">
      <xdr:nvSpPr>
        <xdr:cNvPr id="72" name="円/楕円 71"/>
        <xdr:cNvSpPr/>
      </xdr:nvSpPr>
      <xdr:spPr bwMode="auto">
        <a:xfrm>
          <a:off x="3556000" y="280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125437</xdr:rowOff>
    </xdr:from>
    <xdr:ext cx="762000" cy="259045"/>
    <xdr:sp macro="" textlink="">
      <xdr:nvSpPr>
        <xdr:cNvPr id="73" name="テキスト ボックス 72"/>
        <xdr:cNvSpPr txBox="1"/>
      </xdr:nvSpPr>
      <xdr:spPr>
        <a:xfrm>
          <a:off x="3225800" y="257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273,191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27011</xdr:rowOff>
    </xdr:from>
    <xdr:to>
      <xdr:col>2</xdr:col>
      <xdr:colOff>692150</xdr:colOff>
      <xdr:row>16</xdr:row>
      <xdr:rowOff>128611</xdr:rowOff>
    </xdr:to>
    <xdr:sp macro="" textlink="">
      <xdr:nvSpPr>
        <xdr:cNvPr id="74" name="円/楕円 73"/>
        <xdr:cNvSpPr/>
      </xdr:nvSpPr>
      <xdr:spPr bwMode="auto">
        <a:xfrm>
          <a:off x="2857500" y="2817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138788</xdr:rowOff>
    </xdr:from>
    <xdr:ext cx="762000" cy="259045"/>
    <xdr:sp macro="" textlink="">
      <xdr:nvSpPr>
        <xdr:cNvPr id="75" name="テキスト ボックス 74"/>
        <xdr:cNvSpPr txBox="1"/>
      </xdr:nvSpPr>
      <xdr:spPr>
        <a:xfrm>
          <a:off x="2527300" y="258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267,351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72954</xdr:rowOff>
    </xdr:from>
    <xdr:to>
      <xdr:col>4</xdr:col>
      <xdr:colOff>1117600</xdr:colOff>
      <xdr:row>35</xdr:row>
      <xdr:rowOff>84238</xdr:rowOff>
    </xdr:to>
    <xdr:cxnSp macro="">
      <xdr:nvCxnSpPr>
        <xdr:cNvPr id="106" name="直線コネクタ 105"/>
        <xdr:cNvCxnSpPr/>
      </xdr:nvCxnSpPr>
      <xdr:spPr bwMode="auto">
        <a:xfrm>
          <a:off x="5003800" y="6683304"/>
          <a:ext cx="647700" cy="11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72954</xdr:rowOff>
    </xdr:from>
    <xdr:to>
      <xdr:col>4</xdr:col>
      <xdr:colOff>469900</xdr:colOff>
      <xdr:row>35</xdr:row>
      <xdr:rowOff>99582</xdr:rowOff>
    </xdr:to>
    <xdr:cxnSp macro="">
      <xdr:nvCxnSpPr>
        <xdr:cNvPr id="109" name="直線コネクタ 108"/>
        <xdr:cNvCxnSpPr/>
      </xdr:nvCxnSpPr>
      <xdr:spPr bwMode="auto">
        <a:xfrm flipV="1">
          <a:off x="4305300" y="6683304"/>
          <a:ext cx="698500" cy="26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99582</xdr:rowOff>
    </xdr:from>
    <xdr:to>
      <xdr:col>3</xdr:col>
      <xdr:colOff>904875</xdr:colOff>
      <xdr:row>35</xdr:row>
      <xdr:rowOff>237665</xdr:rowOff>
    </xdr:to>
    <xdr:cxnSp macro="">
      <xdr:nvCxnSpPr>
        <xdr:cNvPr id="112" name="直線コネクタ 111"/>
        <xdr:cNvCxnSpPr/>
      </xdr:nvCxnSpPr>
      <xdr:spPr bwMode="auto">
        <a:xfrm flipV="1">
          <a:off x="3606800" y="6709932"/>
          <a:ext cx="698500" cy="138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222198</xdr:rowOff>
    </xdr:from>
    <xdr:to>
      <xdr:col>3</xdr:col>
      <xdr:colOff>206375</xdr:colOff>
      <xdr:row>35</xdr:row>
      <xdr:rowOff>237665</xdr:rowOff>
    </xdr:to>
    <xdr:cxnSp macro="">
      <xdr:nvCxnSpPr>
        <xdr:cNvPr id="115" name="直線コネクタ 114"/>
        <xdr:cNvCxnSpPr/>
      </xdr:nvCxnSpPr>
      <xdr:spPr bwMode="auto">
        <a:xfrm>
          <a:off x="2908300" y="6832548"/>
          <a:ext cx="698500" cy="1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33438</xdr:rowOff>
    </xdr:from>
    <xdr:to>
      <xdr:col>5</xdr:col>
      <xdr:colOff>34925</xdr:colOff>
      <xdr:row>35</xdr:row>
      <xdr:rowOff>135038</xdr:rowOff>
    </xdr:to>
    <xdr:sp macro="" textlink="">
      <xdr:nvSpPr>
        <xdr:cNvPr id="125" name="円/楕円 124"/>
        <xdr:cNvSpPr/>
      </xdr:nvSpPr>
      <xdr:spPr bwMode="auto">
        <a:xfrm>
          <a:off x="5600700" y="6643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221415</xdr:rowOff>
    </xdr:from>
    <xdr:ext cx="762000" cy="259045"/>
    <xdr:sp macro="" textlink="">
      <xdr:nvSpPr>
        <xdr:cNvPr id="126" name="人口1人当たり決算額の推移該当値テキスト445"/>
        <xdr:cNvSpPr txBox="1"/>
      </xdr:nvSpPr>
      <xdr:spPr>
        <a:xfrm>
          <a:off x="5740400" y="648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22154</xdr:rowOff>
    </xdr:from>
    <xdr:to>
      <xdr:col>4</xdr:col>
      <xdr:colOff>520700</xdr:colOff>
      <xdr:row>35</xdr:row>
      <xdr:rowOff>123754</xdr:rowOff>
    </xdr:to>
    <xdr:sp macro="" textlink="">
      <xdr:nvSpPr>
        <xdr:cNvPr id="127" name="円/楕円 126"/>
        <xdr:cNvSpPr/>
      </xdr:nvSpPr>
      <xdr:spPr bwMode="auto">
        <a:xfrm>
          <a:off x="4953000" y="663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133931</xdr:rowOff>
    </xdr:from>
    <xdr:ext cx="736600" cy="259045"/>
    <xdr:sp macro="" textlink="">
      <xdr:nvSpPr>
        <xdr:cNvPr id="128" name="テキスト ボックス 127"/>
        <xdr:cNvSpPr txBox="1"/>
      </xdr:nvSpPr>
      <xdr:spPr>
        <a:xfrm>
          <a:off x="4622800" y="6401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48782</xdr:rowOff>
    </xdr:from>
    <xdr:to>
      <xdr:col>3</xdr:col>
      <xdr:colOff>955675</xdr:colOff>
      <xdr:row>35</xdr:row>
      <xdr:rowOff>150382</xdr:rowOff>
    </xdr:to>
    <xdr:sp macro="" textlink="">
      <xdr:nvSpPr>
        <xdr:cNvPr id="129" name="円/楕円 128"/>
        <xdr:cNvSpPr/>
      </xdr:nvSpPr>
      <xdr:spPr bwMode="auto">
        <a:xfrm>
          <a:off x="4254500" y="665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160559</xdr:rowOff>
    </xdr:from>
    <xdr:ext cx="762000" cy="259045"/>
    <xdr:sp macro="" textlink="">
      <xdr:nvSpPr>
        <xdr:cNvPr id="130" name="テキスト ボックス 129"/>
        <xdr:cNvSpPr txBox="1"/>
      </xdr:nvSpPr>
      <xdr:spPr>
        <a:xfrm>
          <a:off x="3924300" y="642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186865</xdr:rowOff>
    </xdr:from>
    <xdr:to>
      <xdr:col>3</xdr:col>
      <xdr:colOff>257175</xdr:colOff>
      <xdr:row>35</xdr:row>
      <xdr:rowOff>288465</xdr:rowOff>
    </xdr:to>
    <xdr:sp macro="" textlink="">
      <xdr:nvSpPr>
        <xdr:cNvPr id="131" name="円/楕円 130"/>
        <xdr:cNvSpPr/>
      </xdr:nvSpPr>
      <xdr:spPr bwMode="auto">
        <a:xfrm>
          <a:off x="3556000" y="679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273242</xdr:rowOff>
    </xdr:from>
    <xdr:ext cx="762000" cy="259045"/>
    <xdr:sp macro="" textlink="">
      <xdr:nvSpPr>
        <xdr:cNvPr id="132" name="テキスト ボックス 131"/>
        <xdr:cNvSpPr txBox="1"/>
      </xdr:nvSpPr>
      <xdr:spPr>
        <a:xfrm>
          <a:off x="3225800" y="688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171398</xdr:rowOff>
    </xdr:from>
    <xdr:to>
      <xdr:col>2</xdr:col>
      <xdr:colOff>692150</xdr:colOff>
      <xdr:row>35</xdr:row>
      <xdr:rowOff>272998</xdr:rowOff>
    </xdr:to>
    <xdr:sp macro="" textlink="">
      <xdr:nvSpPr>
        <xdr:cNvPr id="133" name="円/楕円 132"/>
        <xdr:cNvSpPr/>
      </xdr:nvSpPr>
      <xdr:spPr bwMode="auto">
        <a:xfrm>
          <a:off x="2857500" y="6781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257775</xdr:rowOff>
    </xdr:from>
    <xdr:ext cx="762000" cy="259045"/>
    <xdr:sp macro="" textlink="">
      <xdr:nvSpPr>
        <xdr:cNvPr id="134" name="テキスト ボックス 133"/>
        <xdr:cNvSpPr txBox="1"/>
      </xdr:nvSpPr>
      <xdr:spPr>
        <a:xfrm>
          <a:off x="2527300" y="686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2,194
2,192
238.14
3,192,613
3,029,691
162,689
1,850,229
3,542,790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80571</xdr:rowOff>
    </xdr:from>
    <xdr:to>
      <xdr:col>6</xdr:col>
      <xdr:colOff>511175</xdr:colOff>
      <xdr:row>36</xdr:row>
      <xdr:rowOff>117189</xdr:rowOff>
    </xdr:to>
    <xdr:cxnSp macro="">
      <xdr:nvCxnSpPr>
        <xdr:cNvPr id="63" name="直線コネクタ 62"/>
        <xdr:cNvCxnSpPr/>
      </xdr:nvCxnSpPr>
      <xdr:spPr>
        <a:xfrm flipV="1">
          <a:off x="3797300" y="6252771"/>
          <a:ext cx="838200" cy="3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117189</xdr:rowOff>
    </xdr:from>
    <xdr:to>
      <xdr:col>5</xdr:col>
      <xdr:colOff>358775</xdr:colOff>
      <xdr:row>37</xdr:row>
      <xdr:rowOff>14137</xdr:rowOff>
    </xdr:to>
    <xdr:cxnSp macro="">
      <xdr:nvCxnSpPr>
        <xdr:cNvPr id="66" name="直線コネクタ 65"/>
        <xdr:cNvCxnSpPr/>
      </xdr:nvCxnSpPr>
      <xdr:spPr>
        <a:xfrm flipV="1">
          <a:off x="2908300" y="6289389"/>
          <a:ext cx="889000" cy="6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14137</xdr:rowOff>
    </xdr:from>
    <xdr:to>
      <xdr:col>4</xdr:col>
      <xdr:colOff>155575</xdr:colOff>
      <xdr:row>37</xdr:row>
      <xdr:rowOff>73922</xdr:rowOff>
    </xdr:to>
    <xdr:cxnSp macro="">
      <xdr:nvCxnSpPr>
        <xdr:cNvPr id="69" name="直線コネクタ 68"/>
        <xdr:cNvCxnSpPr/>
      </xdr:nvCxnSpPr>
      <xdr:spPr>
        <a:xfrm flipV="1">
          <a:off x="2019300" y="6357787"/>
          <a:ext cx="889000" cy="5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73922</xdr:rowOff>
    </xdr:from>
    <xdr:to>
      <xdr:col>2</xdr:col>
      <xdr:colOff>638175</xdr:colOff>
      <xdr:row>37</xdr:row>
      <xdr:rowOff>79849</xdr:rowOff>
    </xdr:to>
    <xdr:cxnSp macro="">
      <xdr:nvCxnSpPr>
        <xdr:cNvPr id="72" name="直線コネクタ 71"/>
        <xdr:cNvCxnSpPr/>
      </xdr:nvCxnSpPr>
      <xdr:spPr>
        <a:xfrm flipV="1">
          <a:off x="1130300" y="6417572"/>
          <a:ext cx="8890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29771</xdr:rowOff>
    </xdr:from>
    <xdr:to>
      <xdr:col>6</xdr:col>
      <xdr:colOff>561975</xdr:colOff>
      <xdr:row>36</xdr:row>
      <xdr:rowOff>131371</xdr:rowOff>
    </xdr:to>
    <xdr:sp macro="" textlink="">
      <xdr:nvSpPr>
        <xdr:cNvPr id="82" name="円/楕円 81"/>
        <xdr:cNvSpPr/>
      </xdr:nvSpPr>
      <xdr:spPr>
        <a:xfrm>
          <a:off x="4584700" y="62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52648</xdr:rowOff>
    </xdr:from>
    <xdr:ext cx="599010" cy="259045"/>
    <xdr:sp macro="" textlink="">
      <xdr:nvSpPr>
        <xdr:cNvPr id="83" name="人件費該当値テキスト"/>
        <xdr:cNvSpPr txBox="1"/>
      </xdr:nvSpPr>
      <xdr:spPr>
        <a:xfrm>
          <a:off x="4686300" y="605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263,106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66389</xdr:rowOff>
    </xdr:from>
    <xdr:to>
      <xdr:col>5</xdr:col>
      <xdr:colOff>409575</xdr:colOff>
      <xdr:row>36</xdr:row>
      <xdr:rowOff>167989</xdr:rowOff>
    </xdr:to>
    <xdr:sp macro="" textlink="">
      <xdr:nvSpPr>
        <xdr:cNvPr id="84" name="円/楕円 83"/>
        <xdr:cNvSpPr/>
      </xdr:nvSpPr>
      <xdr:spPr>
        <a:xfrm>
          <a:off x="3746500" y="62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13066</xdr:rowOff>
    </xdr:from>
    <xdr:ext cx="599010" cy="259045"/>
    <xdr:sp macro="" textlink="">
      <xdr:nvSpPr>
        <xdr:cNvPr id="85" name="テキスト ボックス 84"/>
        <xdr:cNvSpPr txBox="1"/>
      </xdr:nvSpPr>
      <xdr:spPr>
        <a:xfrm>
          <a:off x="3497794" y="601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134787</xdr:rowOff>
    </xdr:from>
    <xdr:to>
      <xdr:col>4</xdr:col>
      <xdr:colOff>206375</xdr:colOff>
      <xdr:row>37</xdr:row>
      <xdr:rowOff>64937</xdr:rowOff>
    </xdr:to>
    <xdr:sp macro="" textlink="">
      <xdr:nvSpPr>
        <xdr:cNvPr id="86" name="円/楕円 85"/>
        <xdr:cNvSpPr/>
      </xdr:nvSpPr>
      <xdr:spPr>
        <a:xfrm>
          <a:off x="2857500" y="63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81464</xdr:rowOff>
    </xdr:from>
    <xdr:ext cx="599010" cy="259045"/>
    <xdr:sp macro="" textlink="">
      <xdr:nvSpPr>
        <xdr:cNvPr id="87" name="テキスト ボックス 86"/>
        <xdr:cNvSpPr txBox="1"/>
      </xdr:nvSpPr>
      <xdr:spPr>
        <a:xfrm>
          <a:off x="2608794" y="608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23122</xdr:rowOff>
    </xdr:from>
    <xdr:to>
      <xdr:col>3</xdr:col>
      <xdr:colOff>3175</xdr:colOff>
      <xdr:row>37</xdr:row>
      <xdr:rowOff>124722</xdr:rowOff>
    </xdr:to>
    <xdr:sp macro="" textlink="">
      <xdr:nvSpPr>
        <xdr:cNvPr id="88" name="円/楕円 87"/>
        <xdr:cNvSpPr/>
      </xdr:nvSpPr>
      <xdr:spPr>
        <a:xfrm>
          <a:off x="1968500" y="6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141249</xdr:rowOff>
    </xdr:from>
    <xdr:ext cx="599010" cy="259045"/>
    <xdr:sp macro="" textlink="">
      <xdr:nvSpPr>
        <xdr:cNvPr id="89" name="テキスト ボックス 88"/>
        <xdr:cNvSpPr txBox="1"/>
      </xdr:nvSpPr>
      <xdr:spPr>
        <a:xfrm>
          <a:off x="1719794" y="614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212,642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29049</xdr:rowOff>
    </xdr:from>
    <xdr:to>
      <xdr:col>1</xdr:col>
      <xdr:colOff>485775</xdr:colOff>
      <xdr:row>37</xdr:row>
      <xdr:rowOff>130649</xdr:rowOff>
    </xdr:to>
    <xdr:sp macro="" textlink="">
      <xdr:nvSpPr>
        <xdr:cNvPr id="90" name="円/楕円 89"/>
        <xdr:cNvSpPr/>
      </xdr:nvSpPr>
      <xdr:spPr>
        <a:xfrm>
          <a:off x="1079500" y="63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147176</xdr:rowOff>
    </xdr:from>
    <xdr:ext cx="599010" cy="259045"/>
    <xdr:sp macro="" textlink="">
      <xdr:nvSpPr>
        <xdr:cNvPr id="91" name="テキスト ボックス 90"/>
        <xdr:cNvSpPr txBox="1"/>
      </xdr:nvSpPr>
      <xdr:spPr>
        <a:xfrm>
          <a:off x="830794" y="614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6057</xdr:rowOff>
    </xdr:from>
    <xdr:to>
      <xdr:col>6</xdr:col>
      <xdr:colOff>511175</xdr:colOff>
      <xdr:row>57</xdr:row>
      <xdr:rowOff>78084</xdr:rowOff>
    </xdr:to>
    <xdr:cxnSp macro="">
      <xdr:nvCxnSpPr>
        <xdr:cNvPr id="122" name="直線コネクタ 121"/>
        <xdr:cNvCxnSpPr/>
      </xdr:nvCxnSpPr>
      <xdr:spPr>
        <a:xfrm flipV="1">
          <a:off x="3797300" y="9778707"/>
          <a:ext cx="838200" cy="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78084</xdr:rowOff>
    </xdr:from>
    <xdr:to>
      <xdr:col>5</xdr:col>
      <xdr:colOff>358775</xdr:colOff>
      <xdr:row>57</xdr:row>
      <xdr:rowOff>100851</xdr:rowOff>
    </xdr:to>
    <xdr:cxnSp macro="">
      <xdr:nvCxnSpPr>
        <xdr:cNvPr id="125" name="直線コネクタ 124"/>
        <xdr:cNvCxnSpPr/>
      </xdr:nvCxnSpPr>
      <xdr:spPr>
        <a:xfrm flipV="1">
          <a:off x="2908300" y="9850734"/>
          <a:ext cx="889000" cy="2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100851</xdr:rowOff>
    </xdr:from>
    <xdr:to>
      <xdr:col>4</xdr:col>
      <xdr:colOff>155575</xdr:colOff>
      <xdr:row>58</xdr:row>
      <xdr:rowOff>10339</xdr:rowOff>
    </xdr:to>
    <xdr:cxnSp macro="">
      <xdr:nvCxnSpPr>
        <xdr:cNvPr id="128" name="直線コネクタ 127"/>
        <xdr:cNvCxnSpPr/>
      </xdr:nvCxnSpPr>
      <xdr:spPr>
        <a:xfrm flipV="1">
          <a:off x="2019300" y="9873501"/>
          <a:ext cx="889000" cy="8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10339</xdr:rowOff>
    </xdr:from>
    <xdr:to>
      <xdr:col>2</xdr:col>
      <xdr:colOff>638175</xdr:colOff>
      <xdr:row>58</xdr:row>
      <xdr:rowOff>37611</xdr:rowOff>
    </xdr:to>
    <xdr:cxnSp macro="">
      <xdr:nvCxnSpPr>
        <xdr:cNvPr id="131" name="直線コネクタ 130"/>
        <xdr:cNvCxnSpPr/>
      </xdr:nvCxnSpPr>
      <xdr:spPr>
        <a:xfrm flipV="1">
          <a:off x="1130300" y="9954439"/>
          <a:ext cx="8890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126707</xdr:rowOff>
    </xdr:from>
    <xdr:to>
      <xdr:col>6</xdr:col>
      <xdr:colOff>561975</xdr:colOff>
      <xdr:row>57</xdr:row>
      <xdr:rowOff>56857</xdr:rowOff>
    </xdr:to>
    <xdr:sp macro="" textlink="">
      <xdr:nvSpPr>
        <xdr:cNvPr id="141" name="円/楕円 140"/>
        <xdr:cNvSpPr/>
      </xdr:nvSpPr>
      <xdr:spPr>
        <a:xfrm>
          <a:off x="4584700" y="97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149584</xdr:rowOff>
    </xdr:from>
    <xdr:ext cx="599010" cy="259045"/>
    <xdr:sp macro="" textlink="">
      <xdr:nvSpPr>
        <xdr:cNvPr id="142" name="物件費該当値テキスト"/>
        <xdr:cNvSpPr txBox="1"/>
      </xdr:nvSpPr>
      <xdr:spPr>
        <a:xfrm>
          <a:off x="4686300" y="957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266,846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27284</xdr:rowOff>
    </xdr:from>
    <xdr:to>
      <xdr:col>5</xdr:col>
      <xdr:colOff>409575</xdr:colOff>
      <xdr:row>57</xdr:row>
      <xdr:rowOff>128884</xdr:rowOff>
    </xdr:to>
    <xdr:sp macro="" textlink="">
      <xdr:nvSpPr>
        <xdr:cNvPr id="143" name="円/楕円 142"/>
        <xdr:cNvSpPr/>
      </xdr:nvSpPr>
      <xdr:spPr>
        <a:xfrm>
          <a:off x="3746500" y="979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145411</xdr:rowOff>
    </xdr:from>
    <xdr:ext cx="599010" cy="259045"/>
    <xdr:sp macro="" textlink="">
      <xdr:nvSpPr>
        <xdr:cNvPr id="144" name="テキスト ボックス 143"/>
        <xdr:cNvSpPr txBox="1"/>
      </xdr:nvSpPr>
      <xdr:spPr>
        <a:xfrm>
          <a:off x="3497794" y="957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50051</xdr:rowOff>
    </xdr:from>
    <xdr:to>
      <xdr:col>4</xdr:col>
      <xdr:colOff>206375</xdr:colOff>
      <xdr:row>57</xdr:row>
      <xdr:rowOff>151651</xdr:rowOff>
    </xdr:to>
    <xdr:sp macro="" textlink="">
      <xdr:nvSpPr>
        <xdr:cNvPr id="145" name="円/楕円 144"/>
        <xdr:cNvSpPr/>
      </xdr:nvSpPr>
      <xdr:spPr>
        <a:xfrm>
          <a:off x="2857500" y="98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168178</xdr:rowOff>
    </xdr:from>
    <xdr:ext cx="599010" cy="259045"/>
    <xdr:sp macro="" textlink="">
      <xdr:nvSpPr>
        <xdr:cNvPr id="146" name="テキスト ボックス 145"/>
        <xdr:cNvSpPr txBox="1"/>
      </xdr:nvSpPr>
      <xdr:spPr>
        <a:xfrm>
          <a:off x="2608794" y="959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130989</xdr:rowOff>
    </xdr:from>
    <xdr:to>
      <xdr:col>3</xdr:col>
      <xdr:colOff>3175</xdr:colOff>
      <xdr:row>58</xdr:row>
      <xdr:rowOff>61139</xdr:rowOff>
    </xdr:to>
    <xdr:sp macro="" textlink="">
      <xdr:nvSpPr>
        <xdr:cNvPr id="147" name="円/楕円 146"/>
        <xdr:cNvSpPr/>
      </xdr:nvSpPr>
      <xdr:spPr>
        <a:xfrm>
          <a:off x="1968500" y="99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52266</xdr:rowOff>
    </xdr:from>
    <xdr:ext cx="599010" cy="259045"/>
    <xdr:sp macro="" textlink="">
      <xdr:nvSpPr>
        <xdr:cNvPr id="148" name="テキスト ボックス 147"/>
        <xdr:cNvSpPr txBox="1"/>
      </xdr:nvSpPr>
      <xdr:spPr>
        <a:xfrm>
          <a:off x="1719794" y="999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158261</xdr:rowOff>
    </xdr:from>
    <xdr:to>
      <xdr:col>1</xdr:col>
      <xdr:colOff>485775</xdr:colOff>
      <xdr:row>58</xdr:row>
      <xdr:rowOff>88411</xdr:rowOff>
    </xdr:to>
    <xdr:sp macro="" textlink="">
      <xdr:nvSpPr>
        <xdr:cNvPr id="149" name="円/楕円 148"/>
        <xdr:cNvSpPr/>
      </xdr:nvSpPr>
      <xdr:spPr>
        <a:xfrm>
          <a:off x="1079500" y="99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79538</xdr:rowOff>
    </xdr:from>
    <xdr:ext cx="599010" cy="259045"/>
    <xdr:sp macro="" textlink="">
      <xdr:nvSpPr>
        <xdr:cNvPr id="150" name="テキスト ボックス 149"/>
        <xdr:cNvSpPr txBox="1"/>
      </xdr:nvSpPr>
      <xdr:spPr>
        <a:xfrm>
          <a:off x="830794" y="1002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69507</xdr:rowOff>
    </xdr:from>
    <xdr:to>
      <xdr:col>6</xdr:col>
      <xdr:colOff>511175</xdr:colOff>
      <xdr:row>75</xdr:row>
      <xdr:rowOff>145986</xdr:rowOff>
    </xdr:to>
    <xdr:cxnSp macro="">
      <xdr:nvCxnSpPr>
        <xdr:cNvPr id="179" name="直線コネクタ 178"/>
        <xdr:cNvCxnSpPr/>
      </xdr:nvCxnSpPr>
      <xdr:spPr>
        <a:xfrm flipV="1">
          <a:off x="3797300" y="12928257"/>
          <a:ext cx="838200" cy="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36538</xdr:rowOff>
    </xdr:from>
    <xdr:to>
      <xdr:col>5</xdr:col>
      <xdr:colOff>358775</xdr:colOff>
      <xdr:row>75</xdr:row>
      <xdr:rowOff>145986</xdr:rowOff>
    </xdr:to>
    <xdr:cxnSp macro="">
      <xdr:nvCxnSpPr>
        <xdr:cNvPr id="182" name="直線コネクタ 181"/>
        <xdr:cNvCxnSpPr/>
      </xdr:nvCxnSpPr>
      <xdr:spPr>
        <a:xfrm>
          <a:off x="2908300" y="12895288"/>
          <a:ext cx="889000" cy="10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36538</xdr:rowOff>
    </xdr:from>
    <xdr:to>
      <xdr:col>4</xdr:col>
      <xdr:colOff>155575</xdr:colOff>
      <xdr:row>75</xdr:row>
      <xdr:rowOff>85407</xdr:rowOff>
    </xdr:to>
    <xdr:cxnSp macro="">
      <xdr:nvCxnSpPr>
        <xdr:cNvPr id="185" name="直線コネクタ 184"/>
        <xdr:cNvCxnSpPr/>
      </xdr:nvCxnSpPr>
      <xdr:spPr>
        <a:xfrm flipV="1">
          <a:off x="2019300" y="12895288"/>
          <a:ext cx="889000" cy="4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82106</xdr:rowOff>
    </xdr:from>
    <xdr:to>
      <xdr:col>2</xdr:col>
      <xdr:colOff>638175</xdr:colOff>
      <xdr:row>75</xdr:row>
      <xdr:rowOff>85407</xdr:rowOff>
    </xdr:to>
    <xdr:cxnSp macro="">
      <xdr:nvCxnSpPr>
        <xdr:cNvPr id="188" name="直線コネクタ 187"/>
        <xdr:cNvCxnSpPr/>
      </xdr:nvCxnSpPr>
      <xdr:spPr>
        <a:xfrm>
          <a:off x="1130300" y="12940856"/>
          <a:ext cx="8890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18707</xdr:rowOff>
    </xdr:from>
    <xdr:to>
      <xdr:col>6</xdr:col>
      <xdr:colOff>561975</xdr:colOff>
      <xdr:row>75</xdr:row>
      <xdr:rowOff>120307</xdr:rowOff>
    </xdr:to>
    <xdr:sp macro="" textlink="">
      <xdr:nvSpPr>
        <xdr:cNvPr id="198" name="円/楕円 197"/>
        <xdr:cNvSpPr/>
      </xdr:nvSpPr>
      <xdr:spPr>
        <a:xfrm>
          <a:off x="4584700" y="128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41584</xdr:rowOff>
    </xdr:from>
    <xdr:ext cx="534377" cy="259045"/>
    <xdr:sp macro="" textlink="">
      <xdr:nvSpPr>
        <xdr:cNvPr id="199" name="維持補修費該当値テキスト"/>
        <xdr:cNvSpPr txBox="1"/>
      </xdr:nvSpPr>
      <xdr:spPr>
        <a:xfrm>
          <a:off x="4686300" y="127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52,027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95186</xdr:rowOff>
    </xdr:from>
    <xdr:to>
      <xdr:col>5</xdr:col>
      <xdr:colOff>409575</xdr:colOff>
      <xdr:row>76</xdr:row>
      <xdr:rowOff>25336</xdr:rowOff>
    </xdr:to>
    <xdr:sp macro="" textlink="">
      <xdr:nvSpPr>
        <xdr:cNvPr id="200" name="円/楕円 199"/>
        <xdr:cNvSpPr/>
      </xdr:nvSpPr>
      <xdr:spPr>
        <a:xfrm>
          <a:off x="3746500" y="129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41863</xdr:rowOff>
    </xdr:from>
    <xdr:ext cx="534377" cy="259045"/>
    <xdr:sp macro="" textlink="">
      <xdr:nvSpPr>
        <xdr:cNvPr id="201" name="テキスト ボックス 200"/>
        <xdr:cNvSpPr txBox="1"/>
      </xdr:nvSpPr>
      <xdr:spPr>
        <a:xfrm>
          <a:off x="3530111" y="127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157188</xdr:rowOff>
    </xdr:from>
    <xdr:to>
      <xdr:col>4</xdr:col>
      <xdr:colOff>206375</xdr:colOff>
      <xdr:row>75</xdr:row>
      <xdr:rowOff>87338</xdr:rowOff>
    </xdr:to>
    <xdr:sp macro="" textlink="">
      <xdr:nvSpPr>
        <xdr:cNvPr id="202" name="円/楕円 201"/>
        <xdr:cNvSpPr/>
      </xdr:nvSpPr>
      <xdr:spPr>
        <a:xfrm>
          <a:off x="2857500" y="128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103865</xdr:rowOff>
    </xdr:from>
    <xdr:ext cx="534377" cy="259045"/>
    <xdr:sp macro="" textlink="">
      <xdr:nvSpPr>
        <xdr:cNvPr id="203" name="テキスト ボックス 202"/>
        <xdr:cNvSpPr txBox="1"/>
      </xdr:nvSpPr>
      <xdr:spPr>
        <a:xfrm>
          <a:off x="2641111" y="126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34607</xdr:rowOff>
    </xdr:from>
    <xdr:to>
      <xdr:col>3</xdr:col>
      <xdr:colOff>3175</xdr:colOff>
      <xdr:row>75</xdr:row>
      <xdr:rowOff>136207</xdr:rowOff>
    </xdr:to>
    <xdr:sp macro="" textlink="">
      <xdr:nvSpPr>
        <xdr:cNvPr id="204" name="円/楕円 203"/>
        <xdr:cNvSpPr/>
      </xdr:nvSpPr>
      <xdr:spPr>
        <a:xfrm>
          <a:off x="1968500" y="1289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152734</xdr:rowOff>
    </xdr:from>
    <xdr:ext cx="534377" cy="259045"/>
    <xdr:sp macro="" textlink="">
      <xdr:nvSpPr>
        <xdr:cNvPr id="205" name="テキスト ボックス 204"/>
        <xdr:cNvSpPr txBox="1"/>
      </xdr:nvSpPr>
      <xdr:spPr>
        <a:xfrm>
          <a:off x="1752111" y="126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31306</xdr:rowOff>
    </xdr:from>
    <xdr:to>
      <xdr:col>1</xdr:col>
      <xdr:colOff>485775</xdr:colOff>
      <xdr:row>75</xdr:row>
      <xdr:rowOff>132906</xdr:rowOff>
    </xdr:to>
    <xdr:sp macro="" textlink="">
      <xdr:nvSpPr>
        <xdr:cNvPr id="206" name="円/楕円 205"/>
        <xdr:cNvSpPr/>
      </xdr:nvSpPr>
      <xdr:spPr>
        <a:xfrm>
          <a:off x="1079500" y="128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149433</xdr:rowOff>
    </xdr:from>
    <xdr:ext cx="534377" cy="259045"/>
    <xdr:sp macro="" textlink="">
      <xdr:nvSpPr>
        <xdr:cNvPr id="207" name="テキスト ボックス 206"/>
        <xdr:cNvSpPr txBox="1"/>
      </xdr:nvSpPr>
      <xdr:spPr>
        <a:xfrm>
          <a:off x="863111" y="126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165292</xdr:rowOff>
    </xdr:from>
    <xdr:to>
      <xdr:col>6</xdr:col>
      <xdr:colOff>511175</xdr:colOff>
      <xdr:row>98</xdr:row>
      <xdr:rowOff>125222</xdr:rowOff>
    </xdr:to>
    <xdr:cxnSp macro="">
      <xdr:nvCxnSpPr>
        <xdr:cNvPr id="239" name="直線コネクタ 238"/>
        <xdr:cNvCxnSpPr/>
      </xdr:nvCxnSpPr>
      <xdr:spPr>
        <a:xfrm flipV="1">
          <a:off x="3797300" y="16795942"/>
          <a:ext cx="838200" cy="1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68290</xdr:rowOff>
    </xdr:from>
    <xdr:to>
      <xdr:col>5</xdr:col>
      <xdr:colOff>358775</xdr:colOff>
      <xdr:row>98</xdr:row>
      <xdr:rowOff>125222</xdr:rowOff>
    </xdr:to>
    <xdr:cxnSp macro="">
      <xdr:nvCxnSpPr>
        <xdr:cNvPr id="242" name="直線コネクタ 241"/>
        <xdr:cNvCxnSpPr/>
      </xdr:nvCxnSpPr>
      <xdr:spPr>
        <a:xfrm>
          <a:off x="2908300" y="16870390"/>
          <a:ext cx="889000" cy="5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68290</xdr:rowOff>
    </xdr:from>
    <xdr:to>
      <xdr:col>4</xdr:col>
      <xdr:colOff>155575</xdr:colOff>
      <xdr:row>98</xdr:row>
      <xdr:rowOff>126420</xdr:rowOff>
    </xdr:to>
    <xdr:cxnSp macro="">
      <xdr:nvCxnSpPr>
        <xdr:cNvPr id="245" name="直線コネクタ 244"/>
        <xdr:cNvCxnSpPr/>
      </xdr:nvCxnSpPr>
      <xdr:spPr>
        <a:xfrm flipV="1">
          <a:off x="2019300" y="16870390"/>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126420</xdr:rowOff>
    </xdr:from>
    <xdr:to>
      <xdr:col>2</xdr:col>
      <xdr:colOff>638175</xdr:colOff>
      <xdr:row>99</xdr:row>
      <xdr:rowOff>23048</xdr:rowOff>
    </xdr:to>
    <xdr:cxnSp macro="">
      <xdr:nvCxnSpPr>
        <xdr:cNvPr id="248" name="直線コネクタ 247"/>
        <xdr:cNvCxnSpPr/>
      </xdr:nvCxnSpPr>
      <xdr:spPr>
        <a:xfrm flipV="1">
          <a:off x="1130300" y="16928520"/>
          <a:ext cx="889000" cy="6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114492</xdr:rowOff>
    </xdr:from>
    <xdr:to>
      <xdr:col>6</xdr:col>
      <xdr:colOff>561975</xdr:colOff>
      <xdr:row>98</xdr:row>
      <xdr:rowOff>44642</xdr:rowOff>
    </xdr:to>
    <xdr:sp macro="" textlink="">
      <xdr:nvSpPr>
        <xdr:cNvPr id="258" name="円/楕円 257"/>
        <xdr:cNvSpPr/>
      </xdr:nvSpPr>
      <xdr:spPr>
        <a:xfrm>
          <a:off x="4584700" y="167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92919</xdr:rowOff>
    </xdr:from>
    <xdr:ext cx="534377" cy="259045"/>
    <xdr:sp macro="" textlink="">
      <xdr:nvSpPr>
        <xdr:cNvPr id="259" name="扶助費該当値テキスト"/>
        <xdr:cNvSpPr txBox="1"/>
      </xdr:nvSpPr>
      <xdr:spPr>
        <a:xfrm>
          <a:off x="4686300" y="167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55,399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74422</xdr:rowOff>
    </xdr:from>
    <xdr:to>
      <xdr:col>5</xdr:col>
      <xdr:colOff>409575</xdr:colOff>
      <xdr:row>99</xdr:row>
      <xdr:rowOff>4572</xdr:rowOff>
    </xdr:to>
    <xdr:sp macro="" textlink="">
      <xdr:nvSpPr>
        <xdr:cNvPr id="260" name="円/楕円 259"/>
        <xdr:cNvSpPr/>
      </xdr:nvSpPr>
      <xdr:spPr>
        <a:xfrm>
          <a:off x="3746500" y="168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167149</xdr:rowOff>
    </xdr:from>
    <xdr:ext cx="534377" cy="259045"/>
    <xdr:sp macro="" textlink="">
      <xdr:nvSpPr>
        <xdr:cNvPr id="261" name="テキスト ボックス 260"/>
        <xdr:cNvSpPr txBox="1"/>
      </xdr:nvSpPr>
      <xdr:spPr>
        <a:xfrm>
          <a:off x="3530111" y="1696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17490</xdr:rowOff>
    </xdr:from>
    <xdr:to>
      <xdr:col>4</xdr:col>
      <xdr:colOff>206375</xdr:colOff>
      <xdr:row>98</xdr:row>
      <xdr:rowOff>119090</xdr:rowOff>
    </xdr:to>
    <xdr:sp macro="" textlink="">
      <xdr:nvSpPr>
        <xdr:cNvPr id="262" name="円/楕円 261"/>
        <xdr:cNvSpPr/>
      </xdr:nvSpPr>
      <xdr:spPr>
        <a:xfrm>
          <a:off x="2857500" y="168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110217</xdr:rowOff>
    </xdr:from>
    <xdr:ext cx="534377" cy="259045"/>
    <xdr:sp macro="" textlink="">
      <xdr:nvSpPr>
        <xdr:cNvPr id="263" name="テキスト ボックス 262"/>
        <xdr:cNvSpPr txBox="1"/>
      </xdr:nvSpPr>
      <xdr:spPr>
        <a:xfrm>
          <a:off x="2641111" y="169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75620</xdr:rowOff>
    </xdr:from>
    <xdr:to>
      <xdr:col>3</xdr:col>
      <xdr:colOff>3175</xdr:colOff>
      <xdr:row>99</xdr:row>
      <xdr:rowOff>5770</xdr:rowOff>
    </xdr:to>
    <xdr:sp macro="" textlink="">
      <xdr:nvSpPr>
        <xdr:cNvPr id="264" name="円/楕円 263"/>
        <xdr:cNvSpPr/>
      </xdr:nvSpPr>
      <xdr:spPr>
        <a:xfrm>
          <a:off x="1968500" y="168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168347</xdr:rowOff>
    </xdr:from>
    <xdr:ext cx="534377" cy="259045"/>
    <xdr:sp macro="" textlink="">
      <xdr:nvSpPr>
        <xdr:cNvPr id="265" name="テキスト ボックス 264"/>
        <xdr:cNvSpPr txBox="1"/>
      </xdr:nvSpPr>
      <xdr:spPr>
        <a:xfrm>
          <a:off x="1752111" y="169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143698</xdr:rowOff>
    </xdr:from>
    <xdr:to>
      <xdr:col>1</xdr:col>
      <xdr:colOff>485775</xdr:colOff>
      <xdr:row>99</xdr:row>
      <xdr:rowOff>73848</xdr:rowOff>
    </xdr:to>
    <xdr:sp macro="" textlink="">
      <xdr:nvSpPr>
        <xdr:cNvPr id="266" name="円/楕円 265"/>
        <xdr:cNvSpPr/>
      </xdr:nvSpPr>
      <xdr:spPr>
        <a:xfrm>
          <a:off x="1079500" y="169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64975</xdr:rowOff>
    </xdr:from>
    <xdr:ext cx="534377" cy="259045"/>
    <xdr:sp macro="" textlink="">
      <xdr:nvSpPr>
        <xdr:cNvPr id="267" name="テキスト ボックス 266"/>
        <xdr:cNvSpPr txBox="1"/>
      </xdr:nvSpPr>
      <xdr:spPr>
        <a:xfrm>
          <a:off x="863111" y="170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85881</xdr:rowOff>
    </xdr:from>
    <xdr:to>
      <xdr:col>15</xdr:col>
      <xdr:colOff>180975</xdr:colOff>
      <xdr:row>36</xdr:row>
      <xdr:rowOff>105711</xdr:rowOff>
    </xdr:to>
    <xdr:cxnSp macro="">
      <xdr:nvCxnSpPr>
        <xdr:cNvPr id="298" name="直線コネクタ 297"/>
        <xdr:cNvCxnSpPr/>
      </xdr:nvCxnSpPr>
      <xdr:spPr>
        <a:xfrm>
          <a:off x="9639300" y="6258081"/>
          <a:ext cx="838200" cy="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85881</xdr:rowOff>
    </xdr:from>
    <xdr:to>
      <xdr:col>14</xdr:col>
      <xdr:colOff>28575</xdr:colOff>
      <xdr:row>36</xdr:row>
      <xdr:rowOff>162188</xdr:rowOff>
    </xdr:to>
    <xdr:cxnSp macro="">
      <xdr:nvCxnSpPr>
        <xdr:cNvPr id="301" name="直線コネクタ 300"/>
        <xdr:cNvCxnSpPr/>
      </xdr:nvCxnSpPr>
      <xdr:spPr>
        <a:xfrm flipV="1">
          <a:off x="8750300" y="6258081"/>
          <a:ext cx="889000" cy="7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74347</xdr:rowOff>
    </xdr:from>
    <xdr:to>
      <xdr:col>12</xdr:col>
      <xdr:colOff>511175</xdr:colOff>
      <xdr:row>36</xdr:row>
      <xdr:rowOff>162188</xdr:rowOff>
    </xdr:to>
    <xdr:cxnSp macro="">
      <xdr:nvCxnSpPr>
        <xdr:cNvPr id="304" name="直線コネクタ 303"/>
        <xdr:cNvCxnSpPr/>
      </xdr:nvCxnSpPr>
      <xdr:spPr>
        <a:xfrm>
          <a:off x="7861300" y="6246547"/>
          <a:ext cx="889000" cy="8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152995</xdr:rowOff>
    </xdr:from>
    <xdr:to>
      <xdr:col>11</xdr:col>
      <xdr:colOff>307975</xdr:colOff>
      <xdr:row>36</xdr:row>
      <xdr:rowOff>74347</xdr:rowOff>
    </xdr:to>
    <xdr:cxnSp macro="">
      <xdr:nvCxnSpPr>
        <xdr:cNvPr id="307" name="直線コネクタ 306"/>
        <xdr:cNvCxnSpPr/>
      </xdr:nvCxnSpPr>
      <xdr:spPr>
        <a:xfrm>
          <a:off x="6972300" y="6153745"/>
          <a:ext cx="889000" cy="9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54911</xdr:rowOff>
    </xdr:from>
    <xdr:to>
      <xdr:col>15</xdr:col>
      <xdr:colOff>231775</xdr:colOff>
      <xdr:row>36</xdr:row>
      <xdr:rowOff>156511</xdr:rowOff>
    </xdr:to>
    <xdr:sp macro="" textlink="">
      <xdr:nvSpPr>
        <xdr:cNvPr id="317" name="円/楕円 316"/>
        <xdr:cNvSpPr/>
      </xdr:nvSpPr>
      <xdr:spPr>
        <a:xfrm>
          <a:off x="10426700" y="62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33338</xdr:rowOff>
    </xdr:from>
    <xdr:ext cx="599010" cy="259045"/>
    <xdr:sp macro="" textlink="">
      <xdr:nvSpPr>
        <xdr:cNvPr id="318" name="補助費等該当値テキスト"/>
        <xdr:cNvSpPr txBox="1"/>
      </xdr:nvSpPr>
      <xdr:spPr>
        <a:xfrm>
          <a:off x="10528300" y="620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155,408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35081</xdr:rowOff>
    </xdr:from>
    <xdr:to>
      <xdr:col>14</xdr:col>
      <xdr:colOff>79375</xdr:colOff>
      <xdr:row>36</xdr:row>
      <xdr:rowOff>136681</xdr:rowOff>
    </xdr:to>
    <xdr:sp macro="" textlink="">
      <xdr:nvSpPr>
        <xdr:cNvPr id="319" name="円/楕円 318"/>
        <xdr:cNvSpPr/>
      </xdr:nvSpPr>
      <xdr:spPr>
        <a:xfrm>
          <a:off x="9588500" y="62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127808</xdr:rowOff>
    </xdr:from>
    <xdr:ext cx="599010" cy="259045"/>
    <xdr:sp macro="" textlink="">
      <xdr:nvSpPr>
        <xdr:cNvPr id="320" name="テキスト ボックス 319"/>
        <xdr:cNvSpPr txBox="1"/>
      </xdr:nvSpPr>
      <xdr:spPr>
        <a:xfrm>
          <a:off x="9339794" y="630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111388</xdr:rowOff>
    </xdr:from>
    <xdr:to>
      <xdr:col>12</xdr:col>
      <xdr:colOff>561975</xdr:colOff>
      <xdr:row>37</xdr:row>
      <xdr:rowOff>41538</xdr:rowOff>
    </xdr:to>
    <xdr:sp macro="" textlink="">
      <xdr:nvSpPr>
        <xdr:cNvPr id="321" name="円/楕円 320"/>
        <xdr:cNvSpPr/>
      </xdr:nvSpPr>
      <xdr:spPr>
        <a:xfrm>
          <a:off x="8699500" y="628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32665</xdr:rowOff>
    </xdr:from>
    <xdr:ext cx="599010" cy="259045"/>
    <xdr:sp macro="" textlink="">
      <xdr:nvSpPr>
        <xdr:cNvPr id="322" name="テキスト ボックス 321"/>
        <xdr:cNvSpPr txBox="1"/>
      </xdr:nvSpPr>
      <xdr:spPr>
        <a:xfrm>
          <a:off x="8450794" y="637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138,114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23547</xdr:rowOff>
    </xdr:from>
    <xdr:to>
      <xdr:col>11</xdr:col>
      <xdr:colOff>358775</xdr:colOff>
      <xdr:row>36</xdr:row>
      <xdr:rowOff>125147</xdr:rowOff>
    </xdr:to>
    <xdr:sp macro="" textlink="">
      <xdr:nvSpPr>
        <xdr:cNvPr id="323" name="円/楕円 322"/>
        <xdr:cNvSpPr/>
      </xdr:nvSpPr>
      <xdr:spPr>
        <a:xfrm>
          <a:off x="7810500" y="61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141674</xdr:rowOff>
    </xdr:from>
    <xdr:ext cx="599010" cy="259045"/>
    <xdr:sp macro="" textlink="">
      <xdr:nvSpPr>
        <xdr:cNvPr id="324" name="テキスト ボックス 323"/>
        <xdr:cNvSpPr txBox="1"/>
      </xdr:nvSpPr>
      <xdr:spPr>
        <a:xfrm>
          <a:off x="7561794" y="597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165,012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102195</xdr:rowOff>
    </xdr:from>
    <xdr:to>
      <xdr:col>10</xdr:col>
      <xdr:colOff>155575</xdr:colOff>
      <xdr:row>36</xdr:row>
      <xdr:rowOff>32345</xdr:rowOff>
    </xdr:to>
    <xdr:sp macro="" textlink="">
      <xdr:nvSpPr>
        <xdr:cNvPr id="325" name="円/楕円 324"/>
        <xdr:cNvSpPr/>
      </xdr:nvSpPr>
      <xdr:spPr>
        <a:xfrm>
          <a:off x="6921500" y="61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48872</xdr:rowOff>
    </xdr:from>
    <xdr:ext cx="599010" cy="259045"/>
    <xdr:sp macro="" textlink="">
      <xdr:nvSpPr>
        <xdr:cNvPr id="326" name="テキスト ボックス 325"/>
        <xdr:cNvSpPr txBox="1"/>
      </xdr:nvSpPr>
      <xdr:spPr>
        <a:xfrm>
          <a:off x="6672794" y="587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38430</xdr:rowOff>
    </xdr:from>
    <xdr:to>
      <xdr:col>15</xdr:col>
      <xdr:colOff>180975</xdr:colOff>
      <xdr:row>58</xdr:row>
      <xdr:rowOff>138020</xdr:rowOff>
    </xdr:to>
    <xdr:cxnSp macro="">
      <xdr:nvCxnSpPr>
        <xdr:cNvPr id="355" name="直線コネクタ 354"/>
        <xdr:cNvCxnSpPr/>
      </xdr:nvCxnSpPr>
      <xdr:spPr>
        <a:xfrm>
          <a:off x="9639300" y="9982530"/>
          <a:ext cx="838200" cy="9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38430</xdr:rowOff>
    </xdr:from>
    <xdr:to>
      <xdr:col>14</xdr:col>
      <xdr:colOff>28575</xdr:colOff>
      <xdr:row>58</xdr:row>
      <xdr:rowOff>152243</xdr:rowOff>
    </xdr:to>
    <xdr:cxnSp macro="">
      <xdr:nvCxnSpPr>
        <xdr:cNvPr id="358" name="直線コネクタ 357"/>
        <xdr:cNvCxnSpPr/>
      </xdr:nvCxnSpPr>
      <xdr:spPr>
        <a:xfrm flipV="1">
          <a:off x="8750300" y="9982530"/>
          <a:ext cx="889000" cy="1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152243</xdr:rowOff>
    </xdr:from>
    <xdr:to>
      <xdr:col>12</xdr:col>
      <xdr:colOff>511175</xdr:colOff>
      <xdr:row>59</xdr:row>
      <xdr:rowOff>6590</xdr:rowOff>
    </xdr:to>
    <xdr:cxnSp macro="">
      <xdr:nvCxnSpPr>
        <xdr:cNvPr id="361" name="直線コネクタ 360"/>
        <xdr:cNvCxnSpPr/>
      </xdr:nvCxnSpPr>
      <xdr:spPr>
        <a:xfrm flipV="1">
          <a:off x="7861300" y="10096343"/>
          <a:ext cx="889000" cy="2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6590</xdr:rowOff>
    </xdr:from>
    <xdr:to>
      <xdr:col>11</xdr:col>
      <xdr:colOff>307975</xdr:colOff>
      <xdr:row>59</xdr:row>
      <xdr:rowOff>11233</xdr:rowOff>
    </xdr:to>
    <xdr:cxnSp macro="">
      <xdr:nvCxnSpPr>
        <xdr:cNvPr id="364" name="直線コネクタ 363"/>
        <xdr:cNvCxnSpPr/>
      </xdr:nvCxnSpPr>
      <xdr:spPr>
        <a:xfrm flipV="1">
          <a:off x="6972300" y="10122140"/>
          <a:ext cx="889000" cy="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87220</xdr:rowOff>
    </xdr:from>
    <xdr:to>
      <xdr:col>15</xdr:col>
      <xdr:colOff>231775</xdr:colOff>
      <xdr:row>59</xdr:row>
      <xdr:rowOff>17370</xdr:rowOff>
    </xdr:to>
    <xdr:sp macro="" textlink="">
      <xdr:nvSpPr>
        <xdr:cNvPr id="374" name="円/楕円 373"/>
        <xdr:cNvSpPr/>
      </xdr:nvSpPr>
      <xdr:spPr>
        <a:xfrm>
          <a:off x="10426700" y="100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32295</xdr:rowOff>
    </xdr:from>
    <xdr:ext cx="599010" cy="259045"/>
    <xdr:sp macro="" textlink="">
      <xdr:nvSpPr>
        <xdr:cNvPr id="375" name="普通建設事業費該当値テキスト"/>
        <xdr:cNvSpPr txBox="1"/>
      </xdr:nvSpPr>
      <xdr:spPr>
        <a:xfrm>
          <a:off x="10528300" y="997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204,408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159080</xdr:rowOff>
    </xdr:from>
    <xdr:to>
      <xdr:col>14</xdr:col>
      <xdr:colOff>79375</xdr:colOff>
      <xdr:row>58</xdr:row>
      <xdr:rowOff>89230</xdr:rowOff>
    </xdr:to>
    <xdr:sp macro="" textlink="">
      <xdr:nvSpPr>
        <xdr:cNvPr id="376" name="円/楕円 375"/>
        <xdr:cNvSpPr/>
      </xdr:nvSpPr>
      <xdr:spPr>
        <a:xfrm>
          <a:off x="9588500" y="99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105757</xdr:rowOff>
    </xdr:from>
    <xdr:ext cx="599010" cy="259045"/>
    <xdr:sp macro="" textlink="">
      <xdr:nvSpPr>
        <xdr:cNvPr id="377" name="テキスト ボックス 376"/>
        <xdr:cNvSpPr txBox="1"/>
      </xdr:nvSpPr>
      <xdr:spPr>
        <a:xfrm>
          <a:off x="9339794" y="970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101443</xdr:rowOff>
    </xdr:from>
    <xdr:to>
      <xdr:col>12</xdr:col>
      <xdr:colOff>561975</xdr:colOff>
      <xdr:row>59</xdr:row>
      <xdr:rowOff>31593</xdr:rowOff>
    </xdr:to>
    <xdr:sp macro="" textlink="">
      <xdr:nvSpPr>
        <xdr:cNvPr id="378" name="円/楕円 377"/>
        <xdr:cNvSpPr/>
      </xdr:nvSpPr>
      <xdr:spPr>
        <a:xfrm>
          <a:off x="8699500" y="1004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22720</xdr:rowOff>
    </xdr:from>
    <xdr:ext cx="599010" cy="259045"/>
    <xdr:sp macro="" textlink="">
      <xdr:nvSpPr>
        <xdr:cNvPr id="379" name="テキスト ボックス 378"/>
        <xdr:cNvSpPr txBox="1"/>
      </xdr:nvSpPr>
      <xdr:spPr>
        <a:xfrm>
          <a:off x="8450794" y="1013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127240</xdr:rowOff>
    </xdr:from>
    <xdr:to>
      <xdr:col>11</xdr:col>
      <xdr:colOff>358775</xdr:colOff>
      <xdr:row>59</xdr:row>
      <xdr:rowOff>57390</xdr:rowOff>
    </xdr:to>
    <xdr:sp macro="" textlink="">
      <xdr:nvSpPr>
        <xdr:cNvPr id="380" name="円/楕円 379"/>
        <xdr:cNvSpPr/>
      </xdr:nvSpPr>
      <xdr:spPr>
        <a:xfrm>
          <a:off x="7810500" y="1007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48517</xdr:rowOff>
    </xdr:from>
    <xdr:ext cx="534377" cy="259045"/>
    <xdr:sp macro="" textlink="">
      <xdr:nvSpPr>
        <xdr:cNvPr id="381" name="テキスト ボックス 380"/>
        <xdr:cNvSpPr txBox="1"/>
      </xdr:nvSpPr>
      <xdr:spPr>
        <a:xfrm>
          <a:off x="7594111" y="1016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131883</xdr:rowOff>
    </xdr:from>
    <xdr:to>
      <xdr:col>10</xdr:col>
      <xdr:colOff>155575</xdr:colOff>
      <xdr:row>59</xdr:row>
      <xdr:rowOff>62033</xdr:rowOff>
    </xdr:to>
    <xdr:sp macro="" textlink="">
      <xdr:nvSpPr>
        <xdr:cNvPr id="382" name="円/楕円 381"/>
        <xdr:cNvSpPr/>
      </xdr:nvSpPr>
      <xdr:spPr>
        <a:xfrm>
          <a:off x="6921500" y="100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53160</xdr:rowOff>
    </xdr:from>
    <xdr:ext cx="534377" cy="259045"/>
    <xdr:sp macro="" textlink="">
      <xdr:nvSpPr>
        <xdr:cNvPr id="383" name="テキスト ボックス 382"/>
        <xdr:cNvSpPr txBox="1"/>
      </xdr:nvSpPr>
      <xdr:spPr>
        <a:xfrm>
          <a:off x="6705111" y="1016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19456</xdr:rowOff>
    </xdr:from>
    <xdr:to>
      <xdr:col>15</xdr:col>
      <xdr:colOff>180975</xdr:colOff>
      <xdr:row>79</xdr:row>
      <xdr:rowOff>44450</xdr:rowOff>
    </xdr:to>
    <xdr:cxnSp macro="">
      <xdr:nvCxnSpPr>
        <xdr:cNvPr id="412" name="直線コネクタ 411"/>
        <xdr:cNvCxnSpPr/>
      </xdr:nvCxnSpPr>
      <xdr:spPr>
        <a:xfrm flipV="1">
          <a:off x="9639300" y="13564006"/>
          <a:ext cx="8382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44450</xdr:rowOff>
    </xdr:from>
    <xdr:to>
      <xdr:col>14</xdr:col>
      <xdr:colOff>28575</xdr:colOff>
      <xdr:row>79</xdr:row>
      <xdr:rowOff>44450</xdr:rowOff>
    </xdr:to>
    <xdr:cxnSp macro="">
      <xdr:nvCxnSpPr>
        <xdr:cNvPr id="415" name="直線コネクタ 414"/>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140106</xdr:rowOff>
    </xdr:from>
    <xdr:to>
      <xdr:col>15</xdr:col>
      <xdr:colOff>231775</xdr:colOff>
      <xdr:row>79</xdr:row>
      <xdr:rowOff>70256</xdr:rowOff>
    </xdr:to>
    <xdr:sp macro="" textlink="">
      <xdr:nvSpPr>
        <xdr:cNvPr id="425" name="円/楕円 424"/>
        <xdr:cNvSpPr/>
      </xdr:nvSpPr>
      <xdr:spPr>
        <a:xfrm>
          <a:off x="10426700" y="135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55033</xdr:rowOff>
    </xdr:from>
    <xdr:ext cx="534377" cy="259045"/>
    <xdr:sp macro="" textlink="">
      <xdr:nvSpPr>
        <xdr:cNvPr id="426" name="普通建設事業費 （ うち新規整備　）該当値テキスト"/>
        <xdr:cNvSpPr txBox="1"/>
      </xdr:nvSpPr>
      <xdr:spPr>
        <a:xfrm>
          <a:off x="10528300" y="134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7" name="円/楕円 42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8" name="テキスト ボックス 427"/>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9" name="円/楕円 428"/>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30" name="テキスト ボックス 429"/>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39680</xdr:rowOff>
    </xdr:from>
    <xdr:to>
      <xdr:col>15</xdr:col>
      <xdr:colOff>180975</xdr:colOff>
      <xdr:row>98</xdr:row>
      <xdr:rowOff>146861</xdr:rowOff>
    </xdr:to>
    <xdr:cxnSp macro="">
      <xdr:nvCxnSpPr>
        <xdr:cNvPr id="459" name="直線コネクタ 458"/>
        <xdr:cNvCxnSpPr/>
      </xdr:nvCxnSpPr>
      <xdr:spPr>
        <a:xfrm>
          <a:off x="9639300" y="16841780"/>
          <a:ext cx="838200" cy="10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39680</xdr:rowOff>
    </xdr:from>
    <xdr:to>
      <xdr:col>14</xdr:col>
      <xdr:colOff>28575</xdr:colOff>
      <xdr:row>98</xdr:row>
      <xdr:rowOff>157834</xdr:rowOff>
    </xdr:to>
    <xdr:cxnSp macro="">
      <xdr:nvCxnSpPr>
        <xdr:cNvPr id="462" name="直線コネクタ 461"/>
        <xdr:cNvCxnSpPr/>
      </xdr:nvCxnSpPr>
      <xdr:spPr>
        <a:xfrm flipV="1">
          <a:off x="8750300" y="16841780"/>
          <a:ext cx="889000" cy="1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96061</xdr:rowOff>
    </xdr:from>
    <xdr:to>
      <xdr:col>15</xdr:col>
      <xdr:colOff>231775</xdr:colOff>
      <xdr:row>99</xdr:row>
      <xdr:rowOff>26211</xdr:rowOff>
    </xdr:to>
    <xdr:sp macro="" textlink="">
      <xdr:nvSpPr>
        <xdr:cNvPr id="472" name="円/楕円 471"/>
        <xdr:cNvSpPr/>
      </xdr:nvSpPr>
      <xdr:spPr>
        <a:xfrm>
          <a:off x="10426700" y="168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55438</xdr:rowOff>
    </xdr:from>
    <xdr:ext cx="599010" cy="259045"/>
    <xdr:sp macro="" textlink="">
      <xdr:nvSpPr>
        <xdr:cNvPr id="473" name="普通建設事業費 （ うち更新整備　）該当値テキスト"/>
        <xdr:cNvSpPr txBox="1"/>
      </xdr:nvSpPr>
      <xdr:spPr>
        <a:xfrm>
          <a:off x="10528300" y="1668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160330</xdr:rowOff>
    </xdr:from>
    <xdr:to>
      <xdr:col>14</xdr:col>
      <xdr:colOff>79375</xdr:colOff>
      <xdr:row>98</xdr:row>
      <xdr:rowOff>90480</xdr:rowOff>
    </xdr:to>
    <xdr:sp macro="" textlink="">
      <xdr:nvSpPr>
        <xdr:cNvPr id="474" name="円/楕円 473"/>
        <xdr:cNvSpPr/>
      </xdr:nvSpPr>
      <xdr:spPr>
        <a:xfrm>
          <a:off x="9588500" y="167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107007</xdr:rowOff>
    </xdr:from>
    <xdr:ext cx="599010" cy="259045"/>
    <xdr:sp macro="" textlink="">
      <xdr:nvSpPr>
        <xdr:cNvPr id="475" name="テキスト ボックス 474"/>
        <xdr:cNvSpPr txBox="1"/>
      </xdr:nvSpPr>
      <xdr:spPr>
        <a:xfrm>
          <a:off x="9339794" y="1656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462,521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107034</xdr:rowOff>
    </xdr:from>
    <xdr:to>
      <xdr:col>12</xdr:col>
      <xdr:colOff>561975</xdr:colOff>
      <xdr:row>99</xdr:row>
      <xdr:rowOff>37184</xdr:rowOff>
    </xdr:to>
    <xdr:sp macro="" textlink="">
      <xdr:nvSpPr>
        <xdr:cNvPr id="476" name="円/楕円 475"/>
        <xdr:cNvSpPr/>
      </xdr:nvSpPr>
      <xdr:spPr>
        <a:xfrm>
          <a:off x="8699500" y="1690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53711</xdr:rowOff>
    </xdr:from>
    <xdr:ext cx="599010" cy="259045"/>
    <xdr:sp macro="" textlink="">
      <xdr:nvSpPr>
        <xdr:cNvPr id="477" name="テキスト ボックス 476"/>
        <xdr:cNvSpPr txBox="1"/>
      </xdr:nvSpPr>
      <xdr:spPr>
        <a:xfrm>
          <a:off x="8450794" y="1668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35352</xdr:rowOff>
    </xdr:from>
    <xdr:to>
      <xdr:col>22</xdr:col>
      <xdr:colOff>365125</xdr:colOff>
      <xdr:row>39</xdr:row>
      <xdr:rowOff>44450</xdr:rowOff>
    </xdr:to>
    <xdr:cxnSp macro="">
      <xdr:nvCxnSpPr>
        <xdr:cNvPr id="509" name="直線コネクタ 508"/>
        <xdr:cNvCxnSpPr/>
      </xdr:nvCxnSpPr>
      <xdr:spPr>
        <a:xfrm>
          <a:off x="14592300" y="6721902"/>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35352</xdr:rowOff>
    </xdr:from>
    <xdr:to>
      <xdr:col>21</xdr:col>
      <xdr:colOff>161925</xdr:colOff>
      <xdr:row>39</xdr:row>
      <xdr:rowOff>44450</xdr:rowOff>
    </xdr:to>
    <xdr:cxnSp macro="">
      <xdr:nvCxnSpPr>
        <xdr:cNvPr id="512" name="直線コネクタ 511"/>
        <xdr:cNvCxnSpPr/>
      </xdr:nvCxnSpPr>
      <xdr:spPr>
        <a:xfrm flipV="1">
          <a:off x="13703300" y="6721902"/>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156002</xdr:rowOff>
    </xdr:from>
    <xdr:to>
      <xdr:col>21</xdr:col>
      <xdr:colOff>212725</xdr:colOff>
      <xdr:row>39</xdr:row>
      <xdr:rowOff>86152</xdr:rowOff>
    </xdr:to>
    <xdr:sp macro="" textlink="">
      <xdr:nvSpPr>
        <xdr:cNvPr id="529" name="円/楕円 528"/>
        <xdr:cNvSpPr/>
      </xdr:nvSpPr>
      <xdr:spPr>
        <a:xfrm>
          <a:off x="14541500" y="66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77279</xdr:rowOff>
    </xdr:from>
    <xdr:ext cx="469744" cy="259045"/>
    <xdr:sp macro="" textlink="">
      <xdr:nvSpPr>
        <xdr:cNvPr id="530" name="テキスト ボックス 529"/>
        <xdr:cNvSpPr txBox="1"/>
      </xdr:nvSpPr>
      <xdr:spPr>
        <a:xfrm>
          <a:off x="14357427" y="676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22134</xdr:rowOff>
    </xdr:from>
    <xdr:to>
      <xdr:col>23</xdr:col>
      <xdr:colOff>517525</xdr:colOff>
      <xdr:row>78</xdr:row>
      <xdr:rowOff>26949</xdr:rowOff>
    </xdr:to>
    <xdr:cxnSp macro="">
      <xdr:nvCxnSpPr>
        <xdr:cNvPr id="618" name="直線コネクタ 617"/>
        <xdr:cNvCxnSpPr/>
      </xdr:nvCxnSpPr>
      <xdr:spPr>
        <a:xfrm flipV="1">
          <a:off x="15481300" y="13395234"/>
          <a:ext cx="8382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26949</xdr:rowOff>
    </xdr:from>
    <xdr:to>
      <xdr:col>22</xdr:col>
      <xdr:colOff>365125</xdr:colOff>
      <xdr:row>78</xdr:row>
      <xdr:rowOff>33717</xdr:rowOff>
    </xdr:to>
    <xdr:cxnSp macro="">
      <xdr:nvCxnSpPr>
        <xdr:cNvPr id="621" name="直線コネクタ 620"/>
        <xdr:cNvCxnSpPr/>
      </xdr:nvCxnSpPr>
      <xdr:spPr>
        <a:xfrm flipV="1">
          <a:off x="14592300" y="13400049"/>
          <a:ext cx="889000" cy="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33717</xdr:rowOff>
    </xdr:from>
    <xdr:to>
      <xdr:col>21</xdr:col>
      <xdr:colOff>161925</xdr:colOff>
      <xdr:row>78</xdr:row>
      <xdr:rowOff>55383</xdr:rowOff>
    </xdr:to>
    <xdr:cxnSp macro="">
      <xdr:nvCxnSpPr>
        <xdr:cNvPr id="624" name="直線コネクタ 623"/>
        <xdr:cNvCxnSpPr/>
      </xdr:nvCxnSpPr>
      <xdr:spPr>
        <a:xfrm flipV="1">
          <a:off x="13703300" y="13406817"/>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55383</xdr:rowOff>
    </xdr:from>
    <xdr:to>
      <xdr:col>19</xdr:col>
      <xdr:colOff>644525</xdr:colOff>
      <xdr:row>78</xdr:row>
      <xdr:rowOff>56564</xdr:rowOff>
    </xdr:to>
    <xdr:cxnSp macro="">
      <xdr:nvCxnSpPr>
        <xdr:cNvPr id="627" name="直線コネクタ 626"/>
        <xdr:cNvCxnSpPr/>
      </xdr:nvCxnSpPr>
      <xdr:spPr>
        <a:xfrm flipV="1">
          <a:off x="12814300" y="13428483"/>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142784</xdr:rowOff>
    </xdr:from>
    <xdr:to>
      <xdr:col>23</xdr:col>
      <xdr:colOff>568325</xdr:colOff>
      <xdr:row>78</xdr:row>
      <xdr:rowOff>72934</xdr:rowOff>
    </xdr:to>
    <xdr:sp macro="" textlink="">
      <xdr:nvSpPr>
        <xdr:cNvPr id="637" name="円/楕円 636"/>
        <xdr:cNvSpPr/>
      </xdr:nvSpPr>
      <xdr:spPr>
        <a:xfrm>
          <a:off x="16268700" y="133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165661</xdr:rowOff>
    </xdr:from>
    <xdr:ext cx="599010" cy="259045"/>
    <xdr:sp macro="" textlink="">
      <xdr:nvSpPr>
        <xdr:cNvPr id="638" name="公債費該当値テキスト"/>
        <xdr:cNvSpPr txBox="1"/>
      </xdr:nvSpPr>
      <xdr:spPr>
        <a:xfrm>
          <a:off x="16370300" y="1319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152,572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147599</xdr:rowOff>
    </xdr:from>
    <xdr:to>
      <xdr:col>22</xdr:col>
      <xdr:colOff>415925</xdr:colOff>
      <xdr:row>78</xdr:row>
      <xdr:rowOff>77749</xdr:rowOff>
    </xdr:to>
    <xdr:sp macro="" textlink="">
      <xdr:nvSpPr>
        <xdr:cNvPr id="639" name="円/楕円 638"/>
        <xdr:cNvSpPr/>
      </xdr:nvSpPr>
      <xdr:spPr>
        <a:xfrm>
          <a:off x="15430500" y="133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94276</xdr:rowOff>
    </xdr:from>
    <xdr:ext cx="599010" cy="259045"/>
    <xdr:sp macro="" textlink="">
      <xdr:nvSpPr>
        <xdr:cNvPr id="640" name="テキスト ボックス 639"/>
        <xdr:cNvSpPr txBox="1"/>
      </xdr:nvSpPr>
      <xdr:spPr>
        <a:xfrm>
          <a:off x="15181794" y="1312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154367</xdr:rowOff>
    </xdr:from>
    <xdr:to>
      <xdr:col>21</xdr:col>
      <xdr:colOff>212725</xdr:colOff>
      <xdr:row>78</xdr:row>
      <xdr:rowOff>84517</xdr:rowOff>
    </xdr:to>
    <xdr:sp macro="" textlink="">
      <xdr:nvSpPr>
        <xdr:cNvPr id="641" name="円/楕円 640"/>
        <xdr:cNvSpPr/>
      </xdr:nvSpPr>
      <xdr:spPr>
        <a:xfrm>
          <a:off x="14541500" y="1335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75644</xdr:rowOff>
    </xdr:from>
    <xdr:ext cx="599010" cy="259045"/>
    <xdr:sp macro="" textlink="">
      <xdr:nvSpPr>
        <xdr:cNvPr id="642" name="テキスト ボックス 641"/>
        <xdr:cNvSpPr txBox="1"/>
      </xdr:nvSpPr>
      <xdr:spPr>
        <a:xfrm>
          <a:off x="14292794" y="1344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4583</xdr:rowOff>
    </xdr:from>
    <xdr:to>
      <xdr:col>20</xdr:col>
      <xdr:colOff>9525</xdr:colOff>
      <xdr:row>78</xdr:row>
      <xdr:rowOff>106183</xdr:rowOff>
    </xdr:to>
    <xdr:sp macro="" textlink="">
      <xdr:nvSpPr>
        <xdr:cNvPr id="643" name="円/楕円 642"/>
        <xdr:cNvSpPr/>
      </xdr:nvSpPr>
      <xdr:spPr>
        <a:xfrm>
          <a:off x="13652500" y="133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97310</xdr:rowOff>
    </xdr:from>
    <xdr:ext cx="599010" cy="259045"/>
    <xdr:sp macro="" textlink="">
      <xdr:nvSpPr>
        <xdr:cNvPr id="644" name="テキスト ボックス 643"/>
        <xdr:cNvSpPr txBox="1"/>
      </xdr:nvSpPr>
      <xdr:spPr>
        <a:xfrm>
          <a:off x="13403794" y="1347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126,391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5764</xdr:rowOff>
    </xdr:from>
    <xdr:to>
      <xdr:col>18</xdr:col>
      <xdr:colOff>492125</xdr:colOff>
      <xdr:row>78</xdr:row>
      <xdr:rowOff>107364</xdr:rowOff>
    </xdr:to>
    <xdr:sp macro="" textlink="">
      <xdr:nvSpPr>
        <xdr:cNvPr id="645" name="円/楕円 644"/>
        <xdr:cNvSpPr/>
      </xdr:nvSpPr>
      <xdr:spPr>
        <a:xfrm>
          <a:off x="12763500" y="133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98491</xdr:rowOff>
    </xdr:from>
    <xdr:ext cx="599010" cy="259045"/>
    <xdr:sp macro="" textlink="">
      <xdr:nvSpPr>
        <xdr:cNvPr id="646" name="テキスト ボックス 645"/>
        <xdr:cNvSpPr txBox="1"/>
      </xdr:nvSpPr>
      <xdr:spPr>
        <a:xfrm>
          <a:off x="12514794" y="1347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88692</xdr:rowOff>
    </xdr:from>
    <xdr:to>
      <xdr:col>23</xdr:col>
      <xdr:colOff>517525</xdr:colOff>
      <xdr:row>98</xdr:row>
      <xdr:rowOff>92788</xdr:rowOff>
    </xdr:to>
    <xdr:cxnSp macro="">
      <xdr:nvCxnSpPr>
        <xdr:cNvPr id="673" name="直線コネクタ 672"/>
        <xdr:cNvCxnSpPr/>
      </xdr:nvCxnSpPr>
      <xdr:spPr>
        <a:xfrm flipV="1">
          <a:off x="15481300" y="16890792"/>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92788</xdr:rowOff>
    </xdr:from>
    <xdr:to>
      <xdr:col>22</xdr:col>
      <xdr:colOff>365125</xdr:colOff>
      <xdr:row>98</xdr:row>
      <xdr:rowOff>104826</xdr:rowOff>
    </xdr:to>
    <xdr:cxnSp macro="">
      <xdr:nvCxnSpPr>
        <xdr:cNvPr id="676" name="直線コネクタ 675"/>
        <xdr:cNvCxnSpPr/>
      </xdr:nvCxnSpPr>
      <xdr:spPr>
        <a:xfrm flipV="1">
          <a:off x="14592300" y="16894888"/>
          <a:ext cx="8890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101141</xdr:rowOff>
    </xdr:from>
    <xdr:to>
      <xdr:col>21</xdr:col>
      <xdr:colOff>161925</xdr:colOff>
      <xdr:row>98</xdr:row>
      <xdr:rowOff>104826</xdr:rowOff>
    </xdr:to>
    <xdr:cxnSp macro="">
      <xdr:nvCxnSpPr>
        <xdr:cNvPr id="679" name="直線コネクタ 678"/>
        <xdr:cNvCxnSpPr/>
      </xdr:nvCxnSpPr>
      <xdr:spPr>
        <a:xfrm>
          <a:off x="13703300" y="16903241"/>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101141</xdr:rowOff>
    </xdr:from>
    <xdr:to>
      <xdr:col>19</xdr:col>
      <xdr:colOff>644525</xdr:colOff>
      <xdr:row>98</xdr:row>
      <xdr:rowOff>101146</xdr:rowOff>
    </xdr:to>
    <xdr:cxnSp macro="">
      <xdr:nvCxnSpPr>
        <xdr:cNvPr id="682" name="直線コネクタ 681"/>
        <xdr:cNvCxnSpPr/>
      </xdr:nvCxnSpPr>
      <xdr:spPr>
        <a:xfrm flipV="1">
          <a:off x="12814300" y="16903241"/>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37892</xdr:rowOff>
    </xdr:from>
    <xdr:to>
      <xdr:col>23</xdr:col>
      <xdr:colOff>568325</xdr:colOff>
      <xdr:row>98</xdr:row>
      <xdr:rowOff>139492</xdr:rowOff>
    </xdr:to>
    <xdr:sp macro="" textlink="">
      <xdr:nvSpPr>
        <xdr:cNvPr id="692" name="円/楕円 691"/>
        <xdr:cNvSpPr/>
      </xdr:nvSpPr>
      <xdr:spPr>
        <a:xfrm>
          <a:off x="16268700" y="168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2107</xdr:rowOff>
    </xdr:from>
    <xdr:ext cx="534377" cy="259045"/>
    <xdr:sp macro="" textlink="">
      <xdr:nvSpPr>
        <xdr:cNvPr id="693" name="積立金該当値テキスト"/>
        <xdr:cNvSpPr txBox="1"/>
      </xdr:nvSpPr>
      <xdr:spPr>
        <a:xfrm>
          <a:off x="16370300" y="1680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41988</xdr:rowOff>
    </xdr:from>
    <xdr:to>
      <xdr:col>22</xdr:col>
      <xdr:colOff>415925</xdr:colOff>
      <xdr:row>98</xdr:row>
      <xdr:rowOff>143588</xdr:rowOff>
    </xdr:to>
    <xdr:sp macro="" textlink="">
      <xdr:nvSpPr>
        <xdr:cNvPr id="694" name="円/楕円 693"/>
        <xdr:cNvSpPr/>
      </xdr:nvSpPr>
      <xdr:spPr>
        <a:xfrm>
          <a:off x="15430500" y="168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134715</xdr:rowOff>
    </xdr:from>
    <xdr:ext cx="534377" cy="259045"/>
    <xdr:sp macro="" textlink="">
      <xdr:nvSpPr>
        <xdr:cNvPr id="695" name="テキスト ボックス 694"/>
        <xdr:cNvSpPr txBox="1"/>
      </xdr:nvSpPr>
      <xdr:spPr>
        <a:xfrm>
          <a:off x="15214111" y="169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54026</xdr:rowOff>
    </xdr:from>
    <xdr:to>
      <xdr:col>21</xdr:col>
      <xdr:colOff>212725</xdr:colOff>
      <xdr:row>98</xdr:row>
      <xdr:rowOff>155626</xdr:rowOff>
    </xdr:to>
    <xdr:sp macro="" textlink="">
      <xdr:nvSpPr>
        <xdr:cNvPr id="696" name="円/楕円 695"/>
        <xdr:cNvSpPr/>
      </xdr:nvSpPr>
      <xdr:spPr>
        <a:xfrm>
          <a:off x="14541500" y="168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146753</xdr:rowOff>
    </xdr:from>
    <xdr:ext cx="534377" cy="259045"/>
    <xdr:sp macro="" textlink="">
      <xdr:nvSpPr>
        <xdr:cNvPr id="697" name="テキスト ボックス 696"/>
        <xdr:cNvSpPr txBox="1"/>
      </xdr:nvSpPr>
      <xdr:spPr>
        <a:xfrm>
          <a:off x="14325111" y="169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50341</xdr:rowOff>
    </xdr:from>
    <xdr:to>
      <xdr:col>20</xdr:col>
      <xdr:colOff>9525</xdr:colOff>
      <xdr:row>98</xdr:row>
      <xdr:rowOff>151941</xdr:rowOff>
    </xdr:to>
    <xdr:sp macro="" textlink="">
      <xdr:nvSpPr>
        <xdr:cNvPr id="698" name="円/楕円 697"/>
        <xdr:cNvSpPr/>
      </xdr:nvSpPr>
      <xdr:spPr>
        <a:xfrm>
          <a:off x="13652500" y="168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143068</xdr:rowOff>
    </xdr:from>
    <xdr:ext cx="534377" cy="259045"/>
    <xdr:sp macro="" textlink="">
      <xdr:nvSpPr>
        <xdr:cNvPr id="699" name="テキスト ボックス 698"/>
        <xdr:cNvSpPr txBox="1"/>
      </xdr:nvSpPr>
      <xdr:spPr>
        <a:xfrm>
          <a:off x="13436111" y="1694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50346</xdr:rowOff>
    </xdr:from>
    <xdr:to>
      <xdr:col>18</xdr:col>
      <xdr:colOff>492125</xdr:colOff>
      <xdr:row>98</xdr:row>
      <xdr:rowOff>151946</xdr:rowOff>
    </xdr:to>
    <xdr:sp macro="" textlink="">
      <xdr:nvSpPr>
        <xdr:cNvPr id="700" name="円/楕円 699"/>
        <xdr:cNvSpPr/>
      </xdr:nvSpPr>
      <xdr:spPr>
        <a:xfrm>
          <a:off x="12763500" y="1685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143073</xdr:rowOff>
    </xdr:from>
    <xdr:ext cx="534377" cy="259045"/>
    <xdr:sp macro="" textlink="">
      <xdr:nvSpPr>
        <xdr:cNvPr id="701" name="テキスト ボックス 700"/>
        <xdr:cNvSpPr txBox="1"/>
      </xdr:nvSpPr>
      <xdr:spPr>
        <a:xfrm>
          <a:off x="12547111" y="1694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129687</xdr:rowOff>
    </xdr:from>
    <xdr:to>
      <xdr:col>32</xdr:col>
      <xdr:colOff>187325</xdr:colOff>
      <xdr:row>58</xdr:row>
      <xdr:rowOff>136065</xdr:rowOff>
    </xdr:to>
    <xdr:cxnSp macro="">
      <xdr:nvCxnSpPr>
        <xdr:cNvPr id="785" name="直線コネクタ 784"/>
        <xdr:cNvCxnSpPr/>
      </xdr:nvCxnSpPr>
      <xdr:spPr>
        <a:xfrm flipV="1">
          <a:off x="21323300" y="10073787"/>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128818</xdr:rowOff>
    </xdr:from>
    <xdr:to>
      <xdr:col>31</xdr:col>
      <xdr:colOff>34925</xdr:colOff>
      <xdr:row>58</xdr:row>
      <xdr:rowOff>136065</xdr:rowOff>
    </xdr:to>
    <xdr:cxnSp macro="">
      <xdr:nvCxnSpPr>
        <xdr:cNvPr id="788" name="直線コネクタ 787"/>
        <xdr:cNvCxnSpPr/>
      </xdr:nvCxnSpPr>
      <xdr:spPr>
        <a:xfrm>
          <a:off x="20434300" y="10072918"/>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128818</xdr:rowOff>
    </xdr:from>
    <xdr:to>
      <xdr:col>29</xdr:col>
      <xdr:colOff>517525</xdr:colOff>
      <xdr:row>58</xdr:row>
      <xdr:rowOff>136248</xdr:rowOff>
    </xdr:to>
    <xdr:cxnSp macro="">
      <xdr:nvCxnSpPr>
        <xdr:cNvPr id="791" name="直線コネクタ 790"/>
        <xdr:cNvCxnSpPr/>
      </xdr:nvCxnSpPr>
      <xdr:spPr>
        <a:xfrm flipV="1">
          <a:off x="19545300" y="10072918"/>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136248</xdr:rowOff>
    </xdr:from>
    <xdr:to>
      <xdr:col>28</xdr:col>
      <xdr:colOff>314325</xdr:colOff>
      <xdr:row>58</xdr:row>
      <xdr:rowOff>136316</xdr:rowOff>
    </xdr:to>
    <xdr:cxnSp macro="">
      <xdr:nvCxnSpPr>
        <xdr:cNvPr id="794" name="直線コネクタ 793"/>
        <xdr:cNvCxnSpPr/>
      </xdr:nvCxnSpPr>
      <xdr:spPr>
        <a:xfrm flipV="1">
          <a:off x="18656300" y="10080348"/>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78887</xdr:rowOff>
    </xdr:from>
    <xdr:to>
      <xdr:col>32</xdr:col>
      <xdr:colOff>238125</xdr:colOff>
      <xdr:row>59</xdr:row>
      <xdr:rowOff>9037</xdr:rowOff>
    </xdr:to>
    <xdr:sp macro="" textlink="">
      <xdr:nvSpPr>
        <xdr:cNvPr id="804" name="円/楕円 803"/>
        <xdr:cNvSpPr/>
      </xdr:nvSpPr>
      <xdr:spPr>
        <a:xfrm>
          <a:off x="22110700" y="100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165264</xdr:rowOff>
    </xdr:from>
    <xdr:ext cx="378565" cy="259045"/>
    <xdr:sp macro="" textlink="">
      <xdr:nvSpPr>
        <xdr:cNvPr id="805" name="貸付金該当値テキスト"/>
        <xdr:cNvSpPr txBox="1"/>
      </xdr:nvSpPr>
      <xdr:spPr>
        <a:xfrm>
          <a:off x="22212300" y="9937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85265</xdr:rowOff>
    </xdr:from>
    <xdr:to>
      <xdr:col>31</xdr:col>
      <xdr:colOff>85725</xdr:colOff>
      <xdr:row>59</xdr:row>
      <xdr:rowOff>15415</xdr:rowOff>
    </xdr:to>
    <xdr:sp macro="" textlink="">
      <xdr:nvSpPr>
        <xdr:cNvPr id="806" name="円/楕円 805"/>
        <xdr:cNvSpPr/>
      </xdr:nvSpPr>
      <xdr:spPr>
        <a:xfrm>
          <a:off x="21272500" y="100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6542</xdr:rowOff>
    </xdr:from>
    <xdr:ext cx="378565" cy="259045"/>
    <xdr:sp macro="" textlink="">
      <xdr:nvSpPr>
        <xdr:cNvPr id="807" name="テキスト ボックス 806"/>
        <xdr:cNvSpPr txBox="1"/>
      </xdr:nvSpPr>
      <xdr:spPr>
        <a:xfrm>
          <a:off x="21134017" y="1012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78018</xdr:rowOff>
    </xdr:from>
    <xdr:to>
      <xdr:col>29</xdr:col>
      <xdr:colOff>568325</xdr:colOff>
      <xdr:row>59</xdr:row>
      <xdr:rowOff>8168</xdr:rowOff>
    </xdr:to>
    <xdr:sp macro="" textlink="">
      <xdr:nvSpPr>
        <xdr:cNvPr id="808" name="円/楕円 807"/>
        <xdr:cNvSpPr/>
      </xdr:nvSpPr>
      <xdr:spPr>
        <a:xfrm>
          <a:off x="20383500" y="100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170745</xdr:rowOff>
    </xdr:from>
    <xdr:ext cx="378565" cy="259045"/>
    <xdr:sp macro="" textlink="">
      <xdr:nvSpPr>
        <xdr:cNvPr id="809" name="テキスト ボックス 808"/>
        <xdr:cNvSpPr txBox="1"/>
      </xdr:nvSpPr>
      <xdr:spPr>
        <a:xfrm>
          <a:off x="20245017" y="10114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85448</xdr:rowOff>
    </xdr:from>
    <xdr:to>
      <xdr:col>28</xdr:col>
      <xdr:colOff>365125</xdr:colOff>
      <xdr:row>59</xdr:row>
      <xdr:rowOff>15598</xdr:rowOff>
    </xdr:to>
    <xdr:sp macro="" textlink="">
      <xdr:nvSpPr>
        <xdr:cNvPr id="810" name="円/楕円 809"/>
        <xdr:cNvSpPr/>
      </xdr:nvSpPr>
      <xdr:spPr>
        <a:xfrm>
          <a:off x="19494500" y="1002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6725</xdr:rowOff>
    </xdr:from>
    <xdr:ext cx="378565" cy="259045"/>
    <xdr:sp macro="" textlink="">
      <xdr:nvSpPr>
        <xdr:cNvPr id="811" name="テキスト ボックス 810"/>
        <xdr:cNvSpPr txBox="1"/>
      </xdr:nvSpPr>
      <xdr:spPr>
        <a:xfrm>
          <a:off x="19356017" y="10122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85516</xdr:rowOff>
    </xdr:from>
    <xdr:to>
      <xdr:col>27</xdr:col>
      <xdr:colOff>161925</xdr:colOff>
      <xdr:row>59</xdr:row>
      <xdr:rowOff>15666</xdr:rowOff>
    </xdr:to>
    <xdr:sp macro="" textlink="">
      <xdr:nvSpPr>
        <xdr:cNvPr id="812" name="円/楕円 811"/>
        <xdr:cNvSpPr/>
      </xdr:nvSpPr>
      <xdr:spPr>
        <a:xfrm>
          <a:off x="18605500" y="100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6793</xdr:rowOff>
    </xdr:from>
    <xdr:ext cx="378565" cy="259045"/>
    <xdr:sp macro="" textlink="">
      <xdr:nvSpPr>
        <xdr:cNvPr id="813" name="テキスト ボックス 812"/>
        <xdr:cNvSpPr txBox="1"/>
      </xdr:nvSpPr>
      <xdr:spPr>
        <a:xfrm>
          <a:off x="18467017" y="1012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25798</xdr:rowOff>
    </xdr:from>
    <xdr:to>
      <xdr:col>32</xdr:col>
      <xdr:colOff>187325</xdr:colOff>
      <xdr:row>74</xdr:row>
      <xdr:rowOff>26900</xdr:rowOff>
    </xdr:to>
    <xdr:cxnSp macro="">
      <xdr:nvCxnSpPr>
        <xdr:cNvPr id="840" name="直線コネクタ 839"/>
        <xdr:cNvCxnSpPr/>
      </xdr:nvCxnSpPr>
      <xdr:spPr>
        <a:xfrm flipV="1">
          <a:off x="21323300" y="12713098"/>
          <a:ext cx="8382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26900</xdr:rowOff>
    </xdr:from>
    <xdr:to>
      <xdr:col>31</xdr:col>
      <xdr:colOff>34925</xdr:colOff>
      <xdr:row>74</xdr:row>
      <xdr:rowOff>45420</xdr:rowOff>
    </xdr:to>
    <xdr:cxnSp macro="">
      <xdr:nvCxnSpPr>
        <xdr:cNvPr id="843" name="直線コネクタ 842"/>
        <xdr:cNvCxnSpPr/>
      </xdr:nvCxnSpPr>
      <xdr:spPr>
        <a:xfrm flipV="1">
          <a:off x="20434300" y="12714200"/>
          <a:ext cx="889000" cy="1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40391</xdr:rowOff>
    </xdr:from>
    <xdr:to>
      <xdr:col>29</xdr:col>
      <xdr:colOff>517525</xdr:colOff>
      <xdr:row>74</xdr:row>
      <xdr:rowOff>45420</xdr:rowOff>
    </xdr:to>
    <xdr:cxnSp macro="">
      <xdr:nvCxnSpPr>
        <xdr:cNvPr id="846" name="直線コネクタ 845"/>
        <xdr:cNvCxnSpPr/>
      </xdr:nvCxnSpPr>
      <xdr:spPr>
        <a:xfrm>
          <a:off x="19545300" y="12556241"/>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40391</xdr:rowOff>
    </xdr:from>
    <xdr:to>
      <xdr:col>28</xdr:col>
      <xdr:colOff>314325</xdr:colOff>
      <xdr:row>73</xdr:row>
      <xdr:rowOff>112506</xdr:rowOff>
    </xdr:to>
    <xdr:cxnSp macro="">
      <xdr:nvCxnSpPr>
        <xdr:cNvPr id="849" name="直線コネクタ 848"/>
        <xdr:cNvCxnSpPr/>
      </xdr:nvCxnSpPr>
      <xdr:spPr>
        <a:xfrm flipV="1">
          <a:off x="18656300" y="12556241"/>
          <a:ext cx="889000" cy="7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146448</xdr:rowOff>
    </xdr:from>
    <xdr:to>
      <xdr:col>32</xdr:col>
      <xdr:colOff>238125</xdr:colOff>
      <xdr:row>74</xdr:row>
      <xdr:rowOff>76598</xdr:rowOff>
    </xdr:to>
    <xdr:sp macro="" textlink="">
      <xdr:nvSpPr>
        <xdr:cNvPr id="859" name="円/楕円 858"/>
        <xdr:cNvSpPr/>
      </xdr:nvSpPr>
      <xdr:spPr>
        <a:xfrm>
          <a:off x="22110700" y="126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169325</xdr:rowOff>
    </xdr:from>
    <xdr:ext cx="599010" cy="259045"/>
    <xdr:sp macro="" textlink="">
      <xdr:nvSpPr>
        <xdr:cNvPr id="860" name="繰出金該当値テキスト"/>
        <xdr:cNvSpPr txBox="1"/>
      </xdr:nvSpPr>
      <xdr:spPr>
        <a:xfrm>
          <a:off x="22212300" y="1251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174,913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147550</xdr:rowOff>
    </xdr:from>
    <xdr:to>
      <xdr:col>31</xdr:col>
      <xdr:colOff>85725</xdr:colOff>
      <xdr:row>74</xdr:row>
      <xdr:rowOff>77700</xdr:rowOff>
    </xdr:to>
    <xdr:sp macro="" textlink="">
      <xdr:nvSpPr>
        <xdr:cNvPr id="861" name="円/楕円 860"/>
        <xdr:cNvSpPr/>
      </xdr:nvSpPr>
      <xdr:spPr>
        <a:xfrm>
          <a:off x="21272500" y="126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94227</xdr:rowOff>
    </xdr:from>
    <xdr:ext cx="599010" cy="259045"/>
    <xdr:sp macro="" textlink="">
      <xdr:nvSpPr>
        <xdr:cNvPr id="862" name="テキスト ボックス 861"/>
        <xdr:cNvSpPr txBox="1"/>
      </xdr:nvSpPr>
      <xdr:spPr>
        <a:xfrm>
          <a:off x="21023794" y="1243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174,672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166070</xdr:rowOff>
    </xdr:from>
    <xdr:to>
      <xdr:col>29</xdr:col>
      <xdr:colOff>568325</xdr:colOff>
      <xdr:row>74</xdr:row>
      <xdr:rowOff>96220</xdr:rowOff>
    </xdr:to>
    <xdr:sp macro="" textlink="">
      <xdr:nvSpPr>
        <xdr:cNvPr id="863" name="円/楕円 862"/>
        <xdr:cNvSpPr/>
      </xdr:nvSpPr>
      <xdr:spPr>
        <a:xfrm>
          <a:off x="20383500" y="126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112747</xdr:rowOff>
    </xdr:from>
    <xdr:ext cx="599010" cy="259045"/>
    <xdr:sp macro="" textlink="">
      <xdr:nvSpPr>
        <xdr:cNvPr id="864" name="テキスト ボックス 863"/>
        <xdr:cNvSpPr txBox="1"/>
      </xdr:nvSpPr>
      <xdr:spPr>
        <a:xfrm>
          <a:off x="20134794" y="1245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170,621</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161041</xdr:rowOff>
    </xdr:from>
    <xdr:to>
      <xdr:col>28</xdr:col>
      <xdr:colOff>365125</xdr:colOff>
      <xdr:row>73</xdr:row>
      <xdr:rowOff>91191</xdr:rowOff>
    </xdr:to>
    <xdr:sp macro="" textlink="">
      <xdr:nvSpPr>
        <xdr:cNvPr id="865" name="円/楕円 864"/>
        <xdr:cNvSpPr/>
      </xdr:nvSpPr>
      <xdr:spPr>
        <a:xfrm>
          <a:off x="19494500" y="125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107718</xdr:rowOff>
    </xdr:from>
    <xdr:ext cx="599010" cy="259045"/>
    <xdr:sp macro="" textlink="">
      <xdr:nvSpPr>
        <xdr:cNvPr id="866" name="テキスト ボックス 865"/>
        <xdr:cNvSpPr txBox="1"/>
      </xdr:nvSpPr>
      <xdr:spPr>
        <a:xfrm>
          <a:off x="19245794" y="1228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209,221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61706</xdr:rowOff>
    </xdr:from>
    <xdr:to>
      <xdr:col>27</xdr:col>
      <xdr:colOff>161925</xdr:colOff>
      <xdr:row>73</xdr:row>
      <xdr:rowOff>163306</xdr:rowOff>
    </xdr:to>
    <xdr:sp macro="" textlink="">
      <xdr:nvSpPr>
        <xdr:cNvPr id="867" name="円/楕円 866"/>
        <xdr:cNvSpPr/>
      </xdr:nvSpPr>
      <xdr:spPr>
        <a:xfrm>
          <a:off x="18605500" y="125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8383</xdr:rowOff>
    </xdr:from>
    <xdr:ext cx="599010" cy="259045"/>
    <xdr:sp macro="" textlink="">
      <xdr:nvSpPr>
        <xdr:cNvPr id="868" name="テキスト ボックス 867"/>
        <xdr:cNvSpPr txBox="1"/>
      </xdr:nvSpPr>
      <xdr:spPr>
        <a:xfrm>
          <a:off x="18356794" y="1235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全体としては横ばい傾向である。今後は公債費償還額の増加を鑑み、減債基金等の積立金額の増加も行っていく必要がある。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北海道積丹町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2,194
2,192
238.14
3,192,613
3,029,691
162,689
1,850,229
3,542,790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74.7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45498</xdr:rowOff>
    </xdr:from>
    <xdr:to>
      <xdr:col>6</xdr:col>
      <xdr:colOff>511175</xdr:colOff>
      <xdr:row>36</xdr:row>
      <xdr:rowOff>85008</xdr:rowOff>
    </xdr:to>
    <xdr:cxnSp macro="">
      <xdr:nvCxnSpPr>
        <xdr:cNvPr id="60" name="直線コネクタ 59"/>
        <xdr:cNvCxnSpPr/>
      </xdr:nvCxnSpPr>
      <xdr:spPr>
        <a:xfrm flipV="1">
          <a:off x="3797300" y="6217698"/>
          <a:ext cx="8382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85008</xdr:rowOff>
    </xdr:from>
    <xdr:to>
      <xdr:col>5</xdr:col>
      <xdr:colOff>358775</xdr:colOff>
      <xdr:row>36</xdr:row>
      <xdr:rowOff>123165</xdr:rowOff>
    </xdr:to>
    <xdr:cxnSp macro="">
      <xdr:nvCxnSpPr>
        <xdr:cNvPr id="63" name="直線コネクタ 62"/>
        <xdr:cNvCxnSpPr/>
      </xdr:nvCxnSpPr>
      <xdr:spPr>
        <a:xfrm flipV="1">
          <a:off x="2908300" y="6257208"/>
          <a:ext cx="889000" cy="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123165</xdr:rowOff>
    </xdr:from>
    <xdr:to>
      <xdr:col>4</xdr:col>
      <xdr:colOff>155575</xdr:colOff>
      <xdr:row>36</xdr:row>
      <xdr:rowOff>155111</xdr:rowOff>
    </xdr:to>
    <xdr:cxnSp macro="">
      <xdr:nvCxnSpPr>
        <xdr:cNvPr id="66" name="直線コネクタ 65"/>
        <xdr:cNvCxnSpPr/>
      </xdr:nvCxnSpPr>
      <xdr:spPr>
        <a:xfrm flipV="1">
          <a:off x="2019300" y="6295365"/>
          <a:ext cx="889000" cy="3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128079</xdr:rowOff>
    </xdr:from>
    <xdr:to>
      <xdr:col>2</xdr:col>
      <xdr:colOff>638175</xdr:colOff>
      <xdr:row>36</xdr:row>
      <xdr:rowOff>155111</xdr:rowOff>
    </xdr:to>
    <xdr:cxnSp macro="">
      <xdr:nvCxnSpPr>
        <xdr:cNvPr id="69" name="直線コネクタ 68"/>
        <xdr:cNvCxnSpPr/>
      </xdr:nvCxnSpPr>
      <xdr:spPr>
        <a:xfrm>
          <a:off x="1130300" y="6300279"/>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166148</xdr:rowOff>
    </xdr:from>
    <xdr:to>
      <xdr:col>6</xdr:col>
      <xdr:colOff>561975</xdr:colOff>
      <xdr:row>36</xdr:row>
      <xdr:rowOff>96298</xdr:rowOff>
    </xdr:to>
    <xdr:sp macro="" textlink="">
      <xdr:nvSpPr>
        <xdr:cNvPr id="79" name="円/楕円 78"/>
        <xdr:cNvSpPr/>
      </xdr:nvSpPr>
      <xdr:spPr>
        <a:xfrm>
          <a:off x="4584700" y="61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17575</xdr:rowOff>
    </xdr:from>
    <xdr:ext cx="534377" cy="259045"/>
    <xdr:sp macro="" textlink="">
      <xdr:nvSpPr>
        <xdr:cNvPr id="80" name="議会費該当値テキスト"/>
        <xdr:cNvSpPr txBox="1"/>
      </xdr:nvSpPr>
      <xdr:spPr>
        <a:xfrm>
          <a:off x="4686300" y="60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26,945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34208</xdr:rowOff>
    </xdr:from>
    <xdr:to>
      <xdr:col>5</xdr:col>
      <xdr:colOff>409575</xdr:colOff>
      <xdr:row>36</xdr:row>
      <xdr:rowOff>135808</xdr:rowOff>
    </xdr:to>
    <xdr:sp macro="" textlink="">
      <xdr:nvSpPr>
        <xdr:cNvPr id="81" name="円/楕円 80"/>
        <xdr:cNvSpPr/>
      </xdr:nvSpPr>
      <xdr:spPr>
        <a:xfrm>
          <a:off x="3746500" y="620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152335</xdr:rowOff>
    </xdr:from>
    <xdr:ext cx="534377" cy="259045"/>
    <xdr:sp macro="" textlink="">
      <xdr:nvSpPr>
        <xdr:cNvPr id="82" name="テキスト ボックス 81"/>
        <xdr:cNvSpPr txBox="1"/>
      </xdr:nvSpPr>
      <xdr:spPr>
        <a:xfrm>
          <a:off x="3530111" y="598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72365</xdr:rowOff>
    </xdr:from>
    <xdr:to>
      <xdr:col>4</xdr:col>
      <xdr:colOff>206375</xdr:colOff>
      <xdr:row>37</xdr:row>
      <xdr:rowOff>2515</xdr:rowOff>
    </xdr:to>
    <xdr:sp macro="" textlink="">
      <xdr:nvSpPr>
        <xdr:cNvPr id="83" name="円/楕円 82"/>
        <xdr:cNvSpPr/>
      </xdr:nvSpPr>
      <xdr:spPr>
        <a:xfrm>
          <a:off x="2857500" y="62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19042</xdr:rowOff>
    </xdr:from>
    <xdr:ext cx="534377" cy="259045"/>
    <xdr:sp macro="" textlink="">
      <xdr:nvSpPr>
        <xdr:cNvPr id="84" name="テキスト ボックス 83"/>
        <xdr:cNvSpPr txBox="1"/>
      </xdr:nvSpPr>
      <xdr:spPr>
        <a:xfrm>
          <a:off x="2641111" y="601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104311</xdr:rowOff>
    </xdr:from>
    <xdr:to>
      <xdr:col>3</xdr:col>
      <xdr:colOff>3175</xdr:colOff>
      <xdr:row>37</xdr:row>
      <xdr:rowOff>34461</xdr:rowOff>
    </xdr:to>
    <xdr:sp macro="" textlink="">
      <xdr:nvSpPr>
        <xdr:cNvPr id="85" name="円/楕円 84"/>
        <xdr:cNvSpPr/>
      </xdr:nvSpPr>
      <xdr:spPr>
        <a:xfrm>
          <a:off x="1968500" y="62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50988</xdr:rowOff>
    </xdr:from>
    <xdr:ext cx="534377" cy="259045"/>
    <xdr:sp macro="" textlink="">
      <xdr:nvSpPr>
        <xdr:cNvPr id="86" name="テキスト ボックス 85"/>
        <xdr:cNvSpPr txBox="1"/>
      </xdr:nvSpPr>
      <xdr:spPr>
        <a:xfrm>
          <a:off x="1752111" y="605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77279</xdr:rowOff>
    </xdr:from>
    <xdr:to>
      <xdr:col>1</xdr:col>
      <xdr:colOff>485775</xdr:colOff>
      <xdr:row>37</xdr:row>
      <xdr:rowOff>7429</xdr:rowOff>
    </xdr:to>
    <xdr:sp macro="" textlink="">
      <xdr:nvSpPr>
        <xdr:cNvPr id="87" name="円/楕円 86"/>
        <xdr:cNvSpPr/>
      </xdr:nvSpPr>
      <xdr:spPr>
        <a:xfrm>
          <a:off x="1079500" y="62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23956</xdr:rowOff>
    </xdr:from>
    <xdr:ext cx="534377" cy="259045"/>
    <xdr:sp macro="" textlink="">
      <xdr:nvSpPr>
        <xdr:cNvPr id="88" name="テキスト ボックス 87"/>
        <xdr:cNvSpPr txBox="1"/>
      </xdr:nvSpPr>
      <xdr:spPr>
        <a:xfrm>
          <a:off x="863111" y="60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53413</xdr:rowOff>
    </xdr:from>
    <xdr:to>
      <xdr:col>6</xdr:col>
      <xdr:colOff>511175</xdr:colOff>
      <xdr:row>57</xdr:row>
      <xdr:rowOff>141376</xdr:rowOff>
    </xdr:to>
    <xdr:cxnSp macro="">
      <xdr:nvCxnSpPr>
        <xdr:cNvPr id="117" name="直線コネクタ 116"/>
        <xdr:cNvCxnSpPr/>
      </xdr:nvCxnSpPr>
      <xdr:spPr>
        <a:xfrm flipV="1">
          <a:off x="3797300" y="9826063"/>
          <a:ext cx="838200" cy="8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141376</xdr:rowOff>
    </xdr:from>
    <xdr:to>
      <xdr:col>5</xdr:col>
      <xdr:colOff>358775</xdr:colOff>
      <xdr:row>57</xdr:row>
      <xdr:rowOff>163514</xdr:rowOff>
    </xdr:to>
    <xdr:cxnSp macro="">
      <xdr:nvCxnSpPr>
        <xdr:cNvPr id="120" name="直線コネクタ 119"/>
        <xdr:cNvCxnSpPr/>
      </xdr:nvCxnSpPr>
      <xdr:spPr>
        <a:xfrm flipV="1">
          <a:off x="2908300" y="9914026"/>
          <a:ext cx="889000" cy="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163514</xdr:rowOff>
    </xdr:from>
    <xdr:to>
      <xdr:col>4</xdr:col>
      <xdr:colOff>155575</xdr:colOff>
      <xdr:row>58</xdr:row>
      <xdr:rowOff>15925</xdr:rowOff>
    </xdr:to>
    <xdr:cxnSp macro="">
      <xdr:nvCxnSpPr>
        <xdr:cNvPr id="123" name="直線コネクタ 122"/>
        <xdr:cNvCxnSpPr/>
      </xdr:nvCxnSpPr>
      <xdr:spPr>
        <a:xfrm flipV="1">
          <a:off x="2019300" y="9936164"/>
          <a:ext cx="889000" cy="2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159361</xdr:rowOff>
    </xdr:from>
    <xdr:to>
      <xdr:col>2</xdr:col>
      <xdr:colOff>638175</xdr:colOff>
      <xdr:row>58</xdr:row>
      <xdr:rowOff>15925</xdr:rowOff>
    </xdr:to>
    <xdr:cxnSp macro="">
      <xdr:nvCxnSpPr>
        <xdr:cNvPr id="126" name="直線コネクタ 125"/>
        <xdr:cNvCxnSpPr/>
      </xdr:nvCxnSpPr>
      <xdr:spPr>
        <a:xfrm>
          <a:off x="1130300" y="9932011"/>
          <a:ext cx="889000" cy="2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2613</xdr:rowOff>
    </xdr:from>
    <xdr:to>
      <xdr:col>6</xdr:col>
      <xdr:colOff>561975</xdr:colOff>
      <xdr:row>57</xdr:row>
      <xdr:rowOff>104213</xdr:rowOff>
    </xdr:to>
    <xdr:sp macro="" textlink="">
      <xdr:nvSpPr>
        <xdr:cNvPr id="136" name="円/楕円 135"/>
        <xdr:cNvSpPr/>
      </xdr:nvSpPr>
      <xdr:spPr>
        <a:xfrm>
          <a:off x="4584700" y="97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25490</xdr:rowOff>
    </xdr:from>
    <xdr:ext cx="599010" cy="259045"/>
    <xdr:sp macro="" textlink="">
      <xdr:nvSpPr>
        <xdr:cNvPr id="137" name="総務費該当値テキスト"/>
        <xdr:cNvSpPr txBox="1"/>
      </xdr:nvSpPr>
      <xdr:spPr>
        <a:xfrm>
          <a:off x="4686300" y="962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438,238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90576</xdr:rowOff>
    </xdr:from>
    <xdr:to>
      <xdr:col>5</xdr:col>
      <xdr:colOff>409575</xdr:colOff>
      <xdr:row>58</xdr:row>
      <xdr:rowOff>20726</xdr:rowOff>
    </xdr:to>
    <xdr:sp macro="" textlink="">
      <xdr:nvSpPr>
        <xdr:cNvPr id="138" name="円/楕円 137"/>
        <xdr:cNvSpPr/>
      </xdr:nvSpPr>
      <xdr:spPr>
        <a:xfrm>
          <a:off x="3746500" y="98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37253</xdr:rowOff>
    </xdr:from>
    <xdr:ext cx="599010" cy="259045"/>
    <xdr:sp macro="" textlink="">
      <xdr:nvSpPr>
        <xdr:cNvPr id="139" name="テキスト ボックス 138"/>
        <xdr:cNvSpPr txBox="1"/>
      </xdr:nvSpPr>
      <xdr:spPr>
        <a:xfrm>
          <a:off x="3497794" y="963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112714</xdr:rowOff>
    </xdr:from>
    <xdr:to>
      <xdr:col>4</xdr:col>
      <xdr:colOff>206375</xdr:colOff>
      <xdr:row>58</xdr:row>
      <xdr:rowOff>42864</xdr:rowOff>
    </xdr:to>
    <xdr:sp macro="" textlink="">
      <xdr:nvSpPr>
        <xdr:cNvPr id="140" name="円/楕円 139"/>
        <xdr:cNvSpPr/>
      </xdr:nvSpPr>
      <xdr:spPr>
        <a:xfrm>
          <a:off x="2857500" y="98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59391</xdr:rowOff>
    </xdr:from>
    <xdr:ext cx="599010" cy="259045"/>
    <xdr:sp macro="" textlink="">
      <xdr:nvSpPr>
        <xdr:cNvPr id="141" name="テキスト ボックス 140"/>
        <xdr:cNvSpPr txBox="1"/>
      </xdr:nvSpPr>
      <xdr:spPr>
        <a:xfrm>
          <a:off x="2608794" y="966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136575</xdr:rowOff>
    </xdr:from>
    <xdr:to>
      <xdr:col>3</xdr:col>
      <xdr:colOff>3175</xdr:colOff>
      <xdr:row>58</xdr:row>
      <xdr:rowOff>66725</xdr:rowOff>
    </xdr:to>
    <xdr:sp macro="" textlink="">
      <xdr:nvSpPr>
        <xdr:cNvPr id="142" name="円/楕円 141"/>
        <xdr:cNvSpPr/>
      </xdr:nvSpPr>
      <xdr:spPr>
        <a:xfrm>
          <a:off x="1968500" y="99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83252</xdr:rowOff>
    </xdr:from>
    <xdr:ext cx="599010" cy="259045"/>
    <xdr:sp macro="" textlink="">
      <xdr:nvSpPr>
        <xdr:cNvPr id="143" name="テキスト ボックス 142"/>
        <xdr:cNvSpPr txBox="1"/>
      </xdr:nvSpPr>
      <xdr:spPr>
        <a:xfrm>
          <a:off x="1719794" y="968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108561</xdr:rowOff>
    </xdr:from>
    <xdr:to>
      <xdr:col>1</xdr:col>
      <xdr:colOff>485775</xdr:colOff>
      <xdr:row>58</xdr:row>
      <xdr:rowOff>38711</xdr:rowOff>
    </xdr:to>
    <xdr:sp macro="" textlink="">
      <xdr:nvSpPr>
        <xdr:cNvPr id="144" name="円/楕円 143"/>
        <xdr:cNvSpPr/>
      </xdr:nvSpPr>
      <xdr:spPr>
        <a:xfrm>
          <a:off x="1079500" y="98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55238</xdr:rowOff>
    </xdr:from>
    <xdr:ext cx="599010" cy="259045"/>
    <xdr:sp macro="" textlink="">
      <xdr:nvSpPr>
        <xdr:cNvPr id="145" name="テキスト ボックス 144"/>
        <xdr:cNvSpPr txBox="1"/>
      </xdr:nvSpPr>
      <xdr:spPr>
        <a:xfrm>
          <a:off x="830794" y="965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12132</xdr:rowOff>
    </xdr:from>
    <xdr:to>
      <xdr:col>6</xdr:col>
      <xdr:colOff>511175</xdr:colOff>
      <xdr:row>75</xdr:row>
      <xdr:rowOff>77256</xdr:rowOff>
    </xdr:to>
    <xdr:cxnSp macro="">
      <xdr:nvCxnSpPr>
        <xdr:cNvPr id="172" name="直線コネクタ 171"/>
        <xdr:cNvCxnSpPr/>
      </xdr:nvCxnSpPr>
      <xdr:spPr>
        <a:xfrm>
          <a:off x="3797300" y="12356532"/>
          <a:ext cx="838200" cy="57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12132</xdr:rowOff>
    </xdr:from>
    <xdr:to>
      <xdr:col>5</xdr:col>
      <xdr:colOff>358775</xdr:colOff>
      <xdr:row>76</xdr:row>
      <xdr:rowOff>16352</xdr:rowOff>
    </xdr:to>
    <xdr:cxnSp macro="">
      <xdr:nvCxnSpPr>
        <xdr:cNvPr id="175" name="直線コネクタ 174"/>
        <xdr:cNvCxnSpPr/>
      </xdr:nvCxnSpPr>
      <xdr:spPr>
        <a:xfrm flipV="1">
          <a:off x="2908300" y="12356532"/>
          <a:ext cx="889000" cy="69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16352</xdr:rowOff>
    </xdr:from>
    <xdr:to>
      <xdr:col>4</xdr:col>
      <xdr:colOff>155575</xdr:colOff>
      <xdr:row>76</xdr:row>
      <xdr:rowOff>27346</xdr:rowOff>
    </xdr:to>
    <xdr:cxnSp macro="">
      <xdr:nvCxnSpPr>
        <xdr:cNvPr id="178" name="直線コネクタ 177"/>
        <xdr:cNvCxnSpPr/>
      </xdr:nvCxnSpPr>
      <xdr:spPr>
        <a:xfrm flipV="1">
          <a:off x="2019300" y="13046552"/>
          <a:ext cx="8890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27346</xdr:rowOff>
    </xdr:from>
    <xdr:to>
      <xdr:col>2</xdr:col>
      <xdr:colOff>638175</xdr:colOff>
      <xdr:row>76</xdr:row>
      <xdr:rowOff>62680</xdr:rowOff>
    </xdr:to>
    <xdr:cxnSp macro="">
      <xdr:nvCxnSpPr>
        <xdr:cNvPr id="181" name="直線コネクタ 180"/>
        <xdr:cNvCxnSpPr/>
      </xdr:nvCxnSpPr>
      <xdr:spPr>
        <a:xfrm flipV="1">
          <a:off x="1130300" y="13057546"/>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26456</xdr:rowOff>
    </xdr:from>
    <xdr:to>
      <xdr:col>6</xdr:col>
      <xdr:colOff>561975</xdr:colOff>
      <xdr:row>75</xdr:row>
      <xdr:rowOff>128056</xdr:rowOff>
    </xdr:to>
    <xdr:sp macro="" textlink="">
      <xdr:nvSpPr>
        <xdr:cNvPr id="191" name="円/楕円 190"/>
        <xdr:cNvSpPr/>
      </xdr:nvSpPr>
      <xdr:spPr>
        <a:xfrm>
          <a:off x="4584700" y="128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49333</xdr:rowOff>
    </xdr:from>
    <xdr:ext cx="599010" cy="259045"/>
    <xdr:sp macro="" textlink="">
      <xdr:nvSpPr>
        <xdr:cNvPr id="192" name="民生費該当値テキスト"/>
        <xdr:cNvSpPr txBox="1"/>
      </xdr:nvSpPr>
      <xdr:spPr>
        <a:xfrm>
          <a:off x="4686300" y="1273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252,316</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132782</xdr:rowOff>
    </xdr:from>
    <xdr:to>
      <xdr:col>5</xdr:col>
      <xdr:colOff>409575</xdr:colOff>
      <xdr:row>72</xdr:row>
      <xdr:rowOff>62932</xdr:rowOff>
    </xdr:to>
    <xdr:sp macro="" textlink="">
      <xdr:nvSpPr>
        <xdr:cNvPr id="193" name="円/楕円 192"/>
        <xdr:cNvSpPr/>
      </xdr:nvSpPr>
      <xdr:spPr>
        <a:xfrm>
          <a:off x="3746500" y="123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79459</xdr:rowOff>
    </xdr:from>
    <xdr:ext cx="599010" cy="259045"/>
    <xdr:sp macro="" textlink="">
      <xdr:nvSpPr>
        <xdr:cNvPr id="194" name="テキスト ボックス 193"/>
        <xdr:cNvSpPr txBox="1"/>
      </xdr:nvSpPr>
      <xdr:spPr>
        <a:xfrm>
          <a:off x="3497794" y="1208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505,804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137002</xdr:rowOff>
    </xdr:from>
    <xdr:to>
      <xdr:col>4</xdr:col>
      <xdr:colOff>206375</xdr:colOff>
      <xdr:row>76</xdr:row>
      <xdr:rowOff>67152</xdr:rowOff>
    </xdr:to>
    <xdr:sp macro="" textlink="">
      <xdr:nvSpPr>
        <xdr:cNvPr id="195" name="円/楕円 194"/>
        <xdr:cNvSpPr/>
      </xdr:nvSpPr>
      <xdr:spPr>
        <a:xfrm>
          <a:off x="2857500" y="129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58279</xdr:rowOff>
    </xdr:from>
    <xdr:ext cx="599010" cy="259045"/>
    <xdr:sp macro="" textlink="">
      <xdr:nvSpPr>
        <xdr:cNvPr id="196" name="テキスト ボックス 195"/>
        <xdr:cNvSpPr txBox="1"/>
      </xdr:nvSpPr>
      <xdr:spPr>
        <a:xfrm>
          <a:off x="2608794" y="130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203,958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147996</xdr:rowOff>
    </xdr:from>
    <xdr:to>
      <xdr:col>3</xdr:col>
      <xdr:colOff>3175</xdr:colOff>
      <xdr:row>76</xdr:row>
      <xdr:rowOff>78146</xdr:rowOff>
    </xdr:to>
    <xdr:sp macro="" textlink="">
      <xdr:nvSpPr>
        <xdr:cNvPr id="197" name="円/楕円 196"/>
        <xdr:cNvSpPr/>
      </xdr:nvSpPr>
      <xdr:spPr>
        <a:xfrm>
          <a:off x="1968500" y="130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94673</xdr:rowOff>
    </xdr:from>
    <xdr:ext cx="599010" cy="259045"/>
    <xdr:sp macro="" textlink="">
      <xdr:nvSpPr>
        <xdr:cNvPr id="198" name="テキスト ボックス 197"/>
        <xdr:cNvSpPr txBox="1"/>
      </xdr:nvSpPr>
      <xdr:spPr>
        <a:xfrm>
          <a:off x="1719794" y="1278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199,149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11880</xdr:rowOff>
    </xdr:from>
    <xdr:to>
      <xdr:col>1</xdr:col>
      <xdr:colOff>485775</xdr:colOff>
      <xdr:row>76</xdr:row>
      <xdr:rowOff>113480</xdr:rowOff>
    </xdr:to>
    <xdr:sp macro="" textlink="">
      <xdr:nvSpPr>
        <xdr:cNvPr id="199" name="円/楕円 198"/>
        <xdr:cNvSpPr/>
      </xdr:nvSpPr>
      <xdr:spPr>
        <a:xfrm>
          <a:off x="1079500" y="130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104607</xdr:rowOff>
    </xdr:from>
    <xdr:ext cx="599010" cy="259045"/>
    <xdr:sp macro="" textlink="">
      <xdr:nvSpPr>
        <xdr:cNvPr id="200" name="テキスト ボックス 199"/>
        <xdr:cNvSpPr txBox="1"/>
      </xdr:nvSpPr>
      <xdr:spPr>
        <a:xfrm>
          <a:off x="830794" y="1313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158345</xdr:rowOff>
    </xdr:from>
    <xdr:to>
      <xdr:col>6</xdr:col>
      <xdr:colOff>511175</xdr:colOff>
      <xdr:row>97</xdr:row>
      <xdr:rowOff>154338</xdr:rowOff>
    </xdr:to>
    <xdr:cxnSp macro="">
      <xdr:nvCxnSpPr>
        <xdr:cNvPr id="229" name="直線コネクタ 228"/>
        <xdr:cNvCxnSpPr/>
      </xdr:nvCxnSpPr>
      <xdr:spPr>
        <a:xfrm>
          <a:off x="3797300" y="16617545"/>
          <a:ext cx="838200" cy="16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149541</xdr:rowOff>
    </xdr:from>
    <xdr:to>
      <xdr:col>5</xdr:col>
      <xdr:colOff>358775</xdr:colOff>
      <xdr:row>96</xdr:row>
      <xdr:rowOff>158345</xdr:rowOff>
    </xdr:to>
    <xdr:cxnSp macro="">
      <xdr:nvCxnSpPr>
        <xdr:cNvPr id="232" name="直線コネクタ 231"/>
        <xdr:cNvCxnSpPr/>
      </xdr:nvCxnSpPr>
      <xdr:spPr>
        <a:xfrm>
          <a:off x="2908300" y="16608741"/>
          <a:ext cx="889000" cy="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149541</xdr:rowOff>
    </xdr:from>
    <xdr:to>
      <xdr:col>4</xdr:col>
      <xdr:colOff>155575</xdr:colOff>
      <xdr:row>97</xdr:row>
      <xdr:rowOff>1763</xdr:rowOff>
    </xdr:to>
    <xdr:cxnSp macro="">
      <xdr:nvCxnSpPr>
        <xdr:cNvPr id="235" name="直線コネクタ 234"/>
        <xdr:cNvCxnSpPr/>
      </xdr:nvCxnSpPr>
      <xdr:spPr>
        <a:xfrm flipV="1">
          <a:off x="2019300" y="16608741"/>
          <a:ext cx="889000" cy="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1763</xdr:rowOff>
    </xdr:from>
    <xdr:to>
      <xdr:col>2</xdr:col>
      <xdr:colOff>638175</xdr:colOff>
      <xdr:row>97</xdr:row>
      <xdr:rowOff>27068</xdr:rowOff>
    </xdr:to>
    <xdr:cxnSp macro="">
      <xdr:nvCxnSpPr>
        <xdr:cNvPr id="238" name="直線コネクタ 237"/>
        <xdr:cNvCxnSpPr/>
      </xdr:nvCxnSpPr>
      <xdr:spPr>
        <a:xfrm flipV="1">
          <a:off x="1130300" y="16632413"/>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103538</xdr:rowOff>
    </xdr:from>
    <xdr:to>
      <xdr:col>6</xdr:col>
      <xdr:colOff>561975</xdr:colOff>
      <xdr:row>98</xdr:row>
      <xdr:rowOff>33688</xdr:rowOff>
    </xdr:to>
    <xdr:sp macro="" textlink="">
      <xdr:nvSpPr>
        <xdr:cNvPr id="248" name="円/楕円 247"/>
        <xdr:cNvSpPr/>
      </xdr:nvSpPr>
      <xdr:spPr>
        <a:xfrm>
          <a:off x="4584700" y="167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81965</xdr:rowOff>
    </xdr:from>
    <xdr:ext cx="534377" cy="259045"/>
    <xdr:sp macro="" textlink="">
      <xdr:nvSpPr>
        <xdr:cNvPr id="249" name="衛生費該当値テキスト"/>
        <xdr:cNvSpPr txBox="1"/>
      </xdr:nvSpPr>
      <xdr:spPr>
        <a:xfrm>
          <a:off x="4686300" y="167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61,158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107545</xdr:rowOff>
    </xdr:from>
    <xdr:to>
      <xdr:col>5</xdr:col>
      <xdr:colOff>409575</xdr:colOff>
      <xdr:row>97</xdr:row>
      <xdr:rowOff>37695</xdr:rowOff>
    </xdr:to>
    <xdr:sp macro="" textlink="">
      <xdr:nvSpPr>
        <xdr:cNvPr id="250" name="円/楕円 249"/>
        <xdr:cNvSpPr/>
      </xdr:nvSpPr>
      <xdr:spPr>
        <a:xfrm>
          <a:off x="3746500" y="165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54222</xdr:rowOff>
    </xdr:from>
    <xdr:ext cx="599010" cy="259045"/>
    <xdr:sp macro="" textlink="">
      <xdr:nvSpPr>
        <xdr:cNvPr id="251" name="テキスト ボックス 250"/>
        <xdr:cNvSpPr txBox="1"/>
      </xdr:nvSpPr>
      <xdr:spPr>
        <a:xfrm>
          <a:off x="3497794" y="1634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98741</xdr:rowOff>
    </xdr:from>
    <xdr:to>
      <xdr:col>4</xdr:col>
      <xdr:colOff>206375</xdr:colOff>
      <xdr:row>97</xdr:row>
      <xdr:rowOff>28891</xdr:rowOff>
    </xdr:to>
    <xdr:sp macro="" textlink="">
      <xdr:nvSpPr>
        <xdr:cNvPr id="252" name="円/楕円 251"/>
        <xdr:cNvSpPr/>
      </xdr:nvSpPr>
      <xdr:spPr>
        <a:xfrm>
          <a:off x="2857500" y="165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45418</xdr:rowOff>
    </xdr:from>
    <xdr:ext cx="599010" cy="259045"/>
    <xdr:sp macro="" textlink="">
      <xdr:nvSpPr>
        <xdr:cNvPr id="253" name="テキスト ボックス 252"/>
        <xdr:cNvSpPr txBox="1"/>
      </xdr:nvSpPr>
      <xdr:spPr>
        <a:xfrm>
          <a:off x="2608794" y="1633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122413</xdr:rowOff>
    </xdr:from>
    <xdr:to>
      <xdr:col>3</xdr:col>
      <xdr:colOff>3175</xdr:colOff>
      <xdr:row>97</xdr:row>
      <xdr:rowOff>52563</xdr:rowOff>
    </xdr:to>
    <xdr:sp macro="" textlink="">
      <xdr:nvSpPr>
        <xdr:cNvPr id="254" name="円/楕円 253"/>
        <xdr:cNvSpPr/>
      </xdr:nvSpPr>
      <xdr:spPr>
        <a:xfrm>
          <a:off x="1968500" y="165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43690</xdr:rowOff>
    </xdr:from>
    <xdr:ext cx="599010" cy="259045"/>
    <xdr:sp macro="" textlink="">
      <xdr:nvSpPr>
        <xdr:cNvPr id="255" name="テキスト ボックス 254"/>
        <xdr:cNvSpPr txBox="1"/>
      </xdr:nvSpPr>
      <xdr:spPr>
        <a:xfrm>
          <a:off x="1719794" y="166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147718</xdr:rowOff>
    </xdr:from>
    <xdr:to>
      <xdr:col>1</xdr:col>
      <xdr:colOff>485775</xdr:colOff>
      <xdr:row>97</xdr:row>
      <xdr:rowOff>77868</xdr:rowOff>
    </xdr:to>
    <xdr:sp macro="" textlink="">
      <xdr:nvSpPr>
        <xdr:cNvPr id="256" name="円/楕円 255"/>
        <xdr:cNvSpPr/>
      </xdr:nvSpPr>
      <xdr:spPr>
        <a:xfrm>
          <a:off x="1079500" y="166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94395</xdr:rowOff>
    </xdr:from>
    <xdr:ext cx="534377" cy="259045"/>
    <xdr:sp macro="" textlink="">
      <xdr:nvSpPr>
        <xdr:cNvPr id="257" name="テキスト ボックス 256"/>
        <xdr:cNvSpPr txBox="1"/>
      </xdr:nvSpPr>
      <xdr:spPr>
        <a:xfrm>
          <a:off x="863111" y="1638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163258</xdr:rowOff>
    </xdr:from>
    <xdr:to>
      <xdr:col>15</xdr:col>
      <xdr:colOff>180975</xdr:colOff>
      <xdr:row>38</xdr:row>
      <xdr:rowOff>163373</xdr:rowOff>
    </xdr:to>
    <xdr:cxnSp macro="">
      <xdr:nvCxnSpPr>
        <xdr:cNvPr id="286" name="直線コネクタ 285"/>
        <xdr:cNvCxnSpPr/>
      </xdr:nvCxnSpPr>
      <xdr:spPr>
        <a:xfrm flipV="1">
          <a:off x="9639300" y="6678358"/>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162611</xdr:rowOff>
    </xdr:from>
    <xdr:to>
      <xdr:col>14</xdr:col>
      <xdr:colOff>28575</xdr:colOff>
      <xdr:row>38</xdr:row>
      <xdr:rowOff>163373</xdr:rowOff>
    </xdr:to>
    <xdr:cxnSp macro="">
      <xdr:nvCxnSpPr>
        <xdr:cNvPr id="289" name="直線コネクタ 288"/>
        <xdr:cNvCxnSpPr/>
      </xdr:nvCxnSpPr>
      <xdr:spPr>
        <a:xfrm>
          <a:off x="8750300" y="667771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162611</xdr:rowOff>
    </xdr:from>
    <xdr:to>
      <xdr:col>12</xdr:col>
      <xdr:colOff>511175</xdr:colOff>
      <xdr:row>38</xdr:row>
      <xdr:rowOff>167704</xdr:rowOff>
    </xdr:to>
    <xdr:cxnSp macro="">
      <xdr:nvCxnSpPr>
        <xdr:cNvPr id="292" name="直線コネクタ 291"/>
        <xdr:cNvCxnSpPr/>
      </xdr:nvCxnSpPr>
      <xdr:spPr>
        <a:xfrm flipV="1">
          <a:off x="7861300" y="6677711"/>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166815</xdr:rowOff>
    </xdr:from>
    <xdr:to>
      <xdr:col>11</xdr:col>
      <xdr:colOff>307975</xdr:colOff>
      <xdr:row>38</xdr:row>
      <xdr:rowOff>167704</xdr:rowOff>
    </xdr:to>
    <xdr:cxnSp macro="">
      <xdr:nvCxnSpPr>
        <xdr:cNvPr id="295" name="直線コネクタ 294"/>
        <xdr:cNvCxnSpPr/>
      </xdr:nvCxnSpPr>
      <xdr:spPr>
        <a:xfrm>
          <a:off x="6972300" y="6681915"/>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112458</xdr:rowOff>
    </xdr:from>
    <xdr:to>
      <xdr:col>15</xdr:col>
      <xdr:colOff>231775</xdr:colOff>
      <xdr:row>39</xdr:row>
      <xdr:rowOff>42608</xdr:rowOff>
    </xdr:to>
    <xdr:sp macro="" textlink="">
      <xdr:nvSpPr>
        <xdr:cNvPr id="305" name="円/楕円 304"/>
        <xdr:cNvSpPr/>
      </xdr:nvSpPr>
      <xdr:spPr>
        <a:xfrm>
          <a:off x="10426700" y="66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71836</xdr:rowOff>
    </xdr:from>
    <xdr:ext cx="469744" cy="259045"/>
    <xdr:sp macro="" textlink="">
      <xdr:nvSpPr>
        <xdr:cNvPr id="306" name="労働費該当値テキスト"/>
        <xdr:cNvSpPr txBox="1"/>
      </xdr:nvSpPr>
      <xdr:spPr>
        <a:xfrm>
          <a:off x="10528300" y="641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112573</xdr:rowOff>
    </xdr:from>
    <xdr:to>
      <xdr:col>14</xdr:col>
      <xdr:colOff>79375</xdr:colOff>
      <xdr:row>39</xdr:row>
      <xdr:rowOff>42723</xdr:rowOff>
    </xdr:to>
    <xdr:sp macro="" textlink="">
      <xdr:nvSpPr>
        <xdr:cNvPr id="307" name="円/楕円 306"/>
        <xdr:cNvSpPr/>
      </xdr:nvSpPr>
      <xdr:spPr>
        <a:xfrm>
          <a:off x="9588500" y="66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59250</xdr:rowOff>
    </xdr:from>
    <xdr:ext cx="469744" cy="259045"/>
    <xdr:sp macro="" textlink="">
      <xdr:nvSpPr>
        <xdr:cNvPr id="308" name="テキスト ボックス 307"/>
        <xdr:cNvSpPr txBox="1"/>
      </xdr:nvSpPr>
      <xdr:spPr>
        <a:xfrm>
          <a:off x="9404427" y="640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111811</xdr:rowOff>
    </xdr:from>
    <xdr:to>
      <xdr:col>12</xdr:col>
      <xdr:colOff>561975</xdr:colOff>
      <xdr:row>39</xdr:row>
      <xdr:rowOff>41961</xdr:rowOff>
    </xdr:to>
    <xdr:sp macro="" textlink="">
      <xdr:nvSpPr>
        <xdr:cNvPr id="309" name="円/楕円 308"/>
        <xdr:cNvSpPr/>
      </xdr:nvSpPr>
      <xdr:spPr>
        <a:xfrm>
          <a:off x="8699500" y="66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58488</xdr:rowOff>
    </xdr:from>
    <xdr:ext cx="469744" cy="259045"/>
    <xdr:sp macro="" textlink="">
      <xdr:nvSpPr>
        <xdr:cNvPr id="310" name="テキスト ボックス 309"/>
        <xdr:cNvSpPr txBox="1"/>
      </xdr:nvSpPr>
      <xdr:spPr>
        <a:xfrm>
          <a:off x="8515427" y="640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116904</xdr:rowOff>
    </xdr:from>
    <xdr:to>
      <xdr:col>11</xdr:col>
      <xdr:colOff>358775</xdr:colOff>
      <xdr:row>39</xdr:row>
      <xdr:rowOff>47054</xdr:rowOff>
    </xdr:to>
    <xdr:sp macro="" textlink="">
      <xdr:nvSpPr>
        <xdr:cNvPr id="311" name="円/楕円 310"/>
        <xdr:cNvSpPr/>
      </xdr:nvSpPr>
      <xdr:spPr>
        <a:xfrm>
          <a:off x="7810500" y="66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38181</xdr:rowOff>
    </xdr:from>
    <xdr:ext cx="469744" cy="259045"/>
    <xdr:sp macro="" textlink="">
      <xdr:nvSpPr>
        <xdr:cNvPr id="312" name="テキスト ボックス 311"/>
        <xdr:cNvSpPr txBox="1"/>
      </xdr:nvSpPr>
      <xdr:spPr>
        <a:xfrm>
          <a:off x="7626427" y="672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116015</xdr:rowOff>
    </xdr:from>
    <xdr:to>
      <xdr:col>10</xdr:col>
      <xdr:colOff>155575</xdr:colOff>
      <xdr:row>39</xdr:row>
      <xdr:rowOff>46165</xdr:rowOff>
    </xdr:to>
    <xdr:sp macro="" textlink="">
      <xdr:nvSpPr>
        <xdr:cNvPr id="313" name="円/楕円 312"/>
        <xdr:cNvSpPr/>
      </xdr:nvSpPr>
      <xdr:spPr>
        <a:xfrm>
          <a:off x="6921500" y="66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37292</xdr:rowOff>
    </xdr:from>
    <xdr:ext cx="469744" cy="259045"/>
    <xdr:sp macro="" textlink="">
      <xdr:nvSpPr>
        <xdr:cNvPr id="314" name="テキスト ボックス 313"/>
        <xdr:cNvSpPr txBox="1"/>
      </xdr:nvSpPr>
      <xdr:spPr>
        <a:xfrm>
          <a:off x="6737427" y="672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18625</xdr:rowOff>
    </xdr:from>
    <xdr:to>
      <xdr:col>15</xdr:col>
      <xdr:colOff>180975</xdr:colOff>
      <xdr:row>59</xdr:row>
      <xdr:rowOff>19115</xdr:rowOff>
    </xdr:to>
    <xdr:cxnSp macro="">
      <xdr:nvCxnSpPr>
        <xdr:cNvPr id="343" name="直線コネクタ 342"/>
        <xdr:cNvCxnSpPr/>
      </xdr:nvCxnSpPr>
      <xdr:spPr>
        <a:xfrm flipV="1">
          <a:off x="9639300" y="10134175"/>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16802</xdr:rowOff>
    </xdr:from>
    <xdr:to>
      <xdr:col>14</xdr:col>
      <xdr:colOff>28575</xdr:colOff>
      <xdr:row>59</xdr:row>
      <xdr:rowOff>19115</xdr:rowOff>
    </xdr:to>
    <xdr:cxnSp macro="">
      <xdr:nvCxnSpPr>
        <xdr:cNvPr id="346" name="直線コネクタ 345"/>
        <xdr:cNvCxnSpPr/>
      </xdr:nvCxnSpPr>
      <xdr:spPr>
        <a:xfrm>
          <a:off x="8750300" y="10132352"/>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15910</xdr:rowOff>
    </xdr:from>
    <xdr:to>
      <xdr:col>12</xdr:col>
      <xdr:colOff>511175</xdr:colOff>
      <xdr:row>59</xdr:row>
      <xdr:rowOff>16802</xdr:rowOff>
    </xdr:to>
    <xdr:cxnSp macro="">
      <xdr:nvCxnSpPr>
        <xdr:cNvPr id="349" name="直線コネクタ 348"/>
        <xdr:cNvCxnSpPr/>
      </xdr:nvCxnSpPr>
      <xdr:spPr>
        <a:xfrm>
          <a:off x="7861300" y="10131460"/>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15910</xdr:rowOff>
    </xdr:from>
    <xdr:to>
      <xdr:col>11</xdr:col>
      <xdr:colOff>307975</xdr:colOff>
      <xdr:row>59</xdr:row>
      <xdr:rowOff>19817</xdr:rowOff>
    </xdr:to>
    <xdr:cxnSp macro="">
      <xdr:nvCxnSpPr>
        <xdr:cNvPr id="352" name="直線コネクタ 351"/>
        <xdr:cNvCxnSpPr/>
      </xdr:nvCxnSpPr>
      <xdr:spPr>
        <a:xfrm flipV="1">
          <a:off x="6972300" y="10131460"/>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139275</xdr:rowOff>
    </xdr:from>
    <xdr:to>
      <xdr:col>15</xdr:col>
      <xdr:colOff>231775</xdr:colOff>
      <xdr:row>59</xdr:row>
      <xdr:rowOff>69425</xdr:rowOff>
    </xdr:to>
    <xdr:sp macro="" textlink="">
      <xdr:nvSpPr>
        <xdr:cNvPr id="362" name="円/楕円 361"/>
        <xdr:cNvSpPr/>
      </xdr:nvSpPr>
      <xdr:spPr>
        <a:xfrm>
          <a:off x="10426700" y="100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534377" cy="259045"/>
    <xdr:sp macro="" textlink="">
      <xdr:nvSpPr>
        <xdr:cNvPr id="363" name="農林水産業費該当値テキスト"/>
        <xdr:cNvSpPr txBox="1"/>
      </xdr:nvSpPr>
      <xdr:spPr>
        <a:xfrm>
          <a:off x="10528300" y="100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139765</xdr:rowOff>
    </xdr:from>
    <xdr:to>
      <xdr:col>14</xdr:col>
      <xdr:colOff>79375</xdr:colOff>
      <xdr:row>59</xdr:row>
      <xdr:rowOff>69915</xdr:rowOff>
    </xdr:to>
    <xdr:sp macro="" textlink="">
      <xdr:nvSpPr>
        <xdr:cNvPr id="364" name="円/楕円 363"/>
        <xdr:cNvSpPr/>
      </xdr:nvSpPr>
      <xdr:spPr>
        <a:xfrm>
          <a:off x="9588500" y="100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61042</xdr:rowOff>
    </xdr:from>
    <xdr:ext cx="534377" cy="259045"/>
    <xdr:sp macro="" textlink="">
      <xdr:nvSpPr>
        <xdr:cNvPr id="365" name="テキスト ボックス 364"/>
        <xdr:cNvSpPr txBox="1"/>
      </xdr:nvSpPr>
      <xdr:spPr>
        <a:xfrm>
          <a:off x="9372111" y="101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137452</xdr:rowOff>
    </xdr:from>
    <xdr:to>
      <xdr:col>12</xdr:col>
      <xdr:colOff>561975</xdr:colOff>
      <xdr:row>59</xdr:row>
      <xdr:rowOff>67602</xdr:rowOff>
    </xdr:to>
    <xdr:sp macro="" textlink="">
      <xdr:nvSpPr>
        <xdr:cNvPr id="366" name="円/楕円 365"/>
        <xdr:cNvSpPr/>
      </xdr:nvSpPr>
      <xdr:spPr>
        <a:xfrm>
          <a:off x="8699500" y="100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58729</xdr:rowOff>
    </xdr:from>
    <xdr:ext cx="534377" cy="259045"/>
    <xdr:sp macro="" textlink="">
      <xdr:nvSpPr>
        <xdr:cNvPr id="367" name="テキスト ボックス 366"/>
        <xdr:cNvSpPr txBox="1"/>
      </xdr:nvSpPr>
      <xdr:spPr>
        <a:xfrm>
          <a:off x="8483111" y="101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136560</xdr:rowOff>
    </xdr:from>
    <xdr:to>
      <xdr:col>11</xdr:col>
      <xdr:colOff>358775</xdr:colOff>
      <xdr:row>59</xdr:row>
      <xdr:rowOff>66710</xdr:rowOff>
    </xdr:to>
    <xdr:sp macro="" textlink="">
      <xdr:nvSpPr>
        <xdr:cNvPr id="368" name="円/楕円 367"/>
        <xdr:cNvSpPr/>
      </xdr:nvSpPr>
      <xdr:spPr>
        <a:xfrm>
          <a:off x="7810500" y="100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57837</xdr:rowOff>
    </xdr:from>
    <xdr:ext cx="534377" cy="259045"/>
    <xdr:sp macro="" textlink="">
      <xdr:nvSpPr>
        <xdr:cNvPr id="369" name="テキスト ボックス 368"/>
        <xdr:cNvSpPr txBox="1"/>
      </xdr:nvSpPr>
      <xdr:spPr>
        <a:xfrm>
          <a:off x="7594111" y="1017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140467</xdr:rowOff>
    </xdr:from>
    <xdr:to>
      <xdr:col>10</xdr:col>
      <xdr:colOff>155575</xdr:colOff>
      <xdr:row>59</xdr:row>
      <xdr:rowOff>70617</xdr:rowOff>
    </xdr:to>
    <xdr:sp macro="" textlink="">
      <xdr:nvSpPr>
        <xdr:cNvPr id="370" name="円/楕円 369"/>
        <xdr:cNvSpPr/>
      </xdr:nvSpPr>
      <xdr:spPr>
        <a:xfrm>
          <a:off x="6921500" y="1008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61744</xdr:rowOff>
    </xdr:from>
    <xdr:ext cx="534377" cy="259045"/>
    <xdr:sp macro="" textlink="">
      <xdr:nvSpPr>
        <xdr:cNvPr id="371" name="テキスト ボックス 370"/>
        <xdr:cNvSpPr txBox="1"/>
      </xdr:nvSpPr>
      <xdr:spPr>
        <a:xfrm>
          <a:off x="6705111" y="1017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33942</xdr:rowOff>
    </xdr:from>
    <xdr:to>
      <xdr:col>15</xdr:col>
      <xdr:colOff>180975</xdr:colOff>
      <xdr:row>78</xdr:row>
      <xdr:rowOff>87998</xdr:rowOff>
    </xdr:to>
    <xdr:cxnSp macro="">
      <xdr:nvCxnSpPr>
        <xdr:cNvPr id="400" name="直線コネクタ 399"/>
        <xdr:cNvCxnSpPr/>
      </xdr:nvCxnSpPr>
      <xdr:spPr>
        <a:xfrm>
          <a:off x="9639300" y="13407042"/>
          <a:ext cx="838200" cy="5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10232</xdr:rowOff>
    </xdr:from>
    <xdr:to>
      <xdr:col>14</xdr:col>
      <xdr:colOff>28575</xdr:colOff>
      <xdr:row>78</xdr:row>
      <xdr:rowOff>33942</xdr:rowOff>
    </xdr:to>
    <xdr:cxnSp macro="">
      <xdr:nvCxnSpPr>
        <xdr:cNvPr id="403" name="直線コネクタ 402"/>
        <xdr:cNvCxnSpPr/>
      </xdr:nvCxnSpPr>
      <xdr:spPr>
        <a:xfrm>
          <a:off x="8750300" y="13383332"/>
          <a:ext cx="8890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129684</xdr:rowOff>
    </xdr:from>
    <xdr:to>
      <xdr:col>12</xdr:col>
      <xdr:colOff>511175</xdr:colOff>
      <xdr:row>78</xdr:row>
      <xdr:rowOff>10232</xdr:rowOff>
    </xdr:to>
    <xdr:cxnSp macro="">
      <xdr:nvCxnSpPr>
        <xdr:cNvPr id="406" name="直線コネクタ 405"/>
        <xdr:cNvCxnSpPr/>
      </xdr:nvCxnSpPr>
      <xdr:spPr>
        <a:xfrm>
          <a:off x="7861300" y="13331334"/>
          <a:ext cx="889000" cy="5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124121</xdr:rowOff>
    </xdr:from>
    <xdr:to>
      <xdr:col>11</xdr:col>
      <xdr:colOff>307975</xdr:colOff>
      <xdr:row>77</xdr:row>
      <xdr:rowOff>129684</xdr:rowOff>
    </xdr:to>
    <xdr:cxnSp macro="">
      <xdr:nvCxnSpPr>
        <xdr:cNvPr id="409" name="直線コネクタ 408"/>
        <xdr:cNvCxnSpPr/>
      </xdr:nvCxnSpPr>
      <xdr:spPr>
        <a:xfrm>
          <a:off x="6972300" y="13325771"/>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37198</xdr:rowOff>
    </xdr:from>
    <xdr:to>
      <xdr:col>15</xdr:col>
      <xdr:colOff>231775</xdr:colOff>
      <xdr:row>78</xdr:row>
      <xdr:rowOff>138798</xdr:rowOff>
    </xdr:to>
    <xdr:sp macro="" textlink="">
      <xdr:nvSpPr>
        <xdr:cNvPr id="419" name="円/楕円 418"/>
        <xdr:cNvSpPr/>
      </xdr:nvSpPr>
      <xdr:spPr>
        <a:xfrm>
          <a:off x="10426700" y="1341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141218</xdr:rowOff>
    </xdr:from>
    <xdr:ext cx="534377" cy="259045"/>
    <xdr:sp macro="" textlink="">
      <xdr:nvSpPr>
        <xdr:cNvPr id="420" name="商工費該当値テキスト"/>
        <xdr:cNvSpPr txBox="1"/>
      </xdr:nvSpPr>
      <xdr:spPr>
        <a:xfrm>
          <a:off x="10528300" y="133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154592</xdr:rowOff>
    </xdr:from>
    <xdr:to>
      <xdr:col>14</xdr:col>
      <xdr:colOff>79375</xdr:colOff>
      <xdr:row>78</xdr:row>
      <xdr:rowOff>84742</xdr:rowOff>
    </xdr:to>
    <xdr:sp macro="" textlink="">
      <xdr:nvSpPr>
        <xdr:cNvPr id="421" name="円/楕円 420"/>
        <xdr:cNvSpPr/>
      </xdr:nvSpPr>
      <xdr:spPr>
        <a:xfrm>
          <a:off x="9588500" y="133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75869</xdr:rowOff>
    </xdr:from>
    <xdr:ext cx="534377" cy="259045"/>
    <xdr:sp macro="" textlink="">
      <xdr:nvSpPr>
        <xdr:cNvPr id="422" name="テキスト ボックス 421"/>
        <xdr:cNvSpPr txBox="1"/>
      </xdr:nvSpPr>
      <xdr:spPr>
        <a:xfrm>
          <a:off x="9372111" y="134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130882</xdr:rowOff>
    </xdr:from>
    <xdr:to>
      <xdr:col>12</xdr:col>
      <xdr:colOff>561975</xdr:colOff>
      <xdr:row>78</xdr:row>
      <xdr:rowOff>61032</xdr:rowOff>
    </xdr:to>
    <xdr:sp macro="" textlink="">
      <xdr:nvSpPr>
        <xdr:cNvPr id="423" name="円/楕円 422"/>
        <xdr:cNvSpPr/>
      </xdr:nvSpPr>
      <xdr:spPr>
        <a:xfrm>
          <a:off x="8699500" y="133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77559</xdr:rowOff>
    </xdr:from>
    <xdr:ext cx="534377" cy="259045"/>
    <xdr:sp macro="" textlink="">
      <xdr:nvSpPr>
        <xdr:cNvPr id="424" name="テキスト ボックス 423"/>
        <xdr:cNvSpPr txBox="1"/>
      </xdr:nvSpPr>
      <xdr:spPr>
        <a:xfrm>
          <a:off x="8483111" y="131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78884</xdr:rowOff>
    </xdr:from>
    <xdr:to>
      <xdr:col>11</xdr:col>
      <xdr:colOff>358775</xdr:colOff>
      <xdr:row>78</xdr:row>
      <xdr:rowOff>9034</xdr:rowOff>
    </xdr:to>
    <xdr:sp macro="" textlink="">
      <xdr:nvSpPr>
        <xdr:cNvPr id="425" name="円/楕円 424"/>
        <xdr:cNvSpPr/>
      </xdr:nvSpPr>
      <xdr:spPr>
        <a:xfrm>
          <a:off x="7810500" y="132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25561</xdr:rowOff>
    </xdr:from>
    <xdr:ext cx="534377" cy="259045"/>
    <xdr:sp macro="" textlink="">
      <xdr:nvSpPr>
        <xdr:cNvPr id="426" name="テキスト ボックス 425"/>
        <xdr:cNvSpPr txBox="1"/>
      </xdr:nvSpPr>
      <xdr:spPr>
        <a:xfrm>
          <a:off x="7594111" y="1305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73321</xdr:rowOff>
    </xdr:from>
    <xdr:to>
      <xdr:col>10</xdr:col>
      <xdr:colOff>155575</xdr:colOff>
      <xdr:row>78</xdr:row>
      <xdr:rowOff>3471</xdr:rowOff>
    </xdr:to>
    <xdr:sp macro="" textlink="">
      <xdr:nvSpPr>
        <xdr:cNvPr id="427" name="円/楕円 426"/>
        <xdr:cNvSpPr/>
      </xdr:nvSpPr>
      <xdr:spPr>
        <a:xfrm>
          <a:off x="6921500" y="1327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19998</xdr:rowOff>
    </xdr:from>
    <xdr:ext cx="534377" cy="259045"/>
    <xdr:sp macro="" textlink="">
      <xdr:nvSpPr>
        <xdr:cNvPr id="428" name="テキスト ボックス 427"/>
        <xdr:cNvSpPr txBox="1"/>
      </xdr:nvSpPr>
      <xdr:spPr>
        <a:xfrm>
          <a:off x="6705111" y="1305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60956</xdr:rowOff>
    </xdr:from>
    <xdr:to>
      <xdr:col>15</xdr:col>
      <xdr:colOff>180975</xdr:colOff>
      <xdr:row>98</xdr:row>
      <xdr:rowOff>72772</xdr:rowOff>
    </xdr:to>
    <xdr:cxnSp macro="">
      <xdr:nvCxnSpPr>
        <xdr:cNvPr id="455" name="直線コネクタ 454"/>
        <xdr:cNvCxnSpPr/>
      </xdr:nvCxnSpPr>
      <xdr:spPr>
        <a:xfrm flipV="1">
          <a:off x="9639300" y="16863056"/>
          <a:ext cx="838200" cy="1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72772</xdr:rowOff>
    </xdr:from>
    <xdr:to>
      <xdr:col>14</xdr:col>
      <xdr:colOff>28575</xdr:colOff>
      <xdr:row>98</xdr:row>
      <xdr:rowOff>78789</xdr:rowOff>
    </xdr:to>
    <xdr:cxnSp macro="">
      <xdr:nvCxnSpPr>
        <xdr:cNvPr id="458" name="直線コネクタ 457"/>
        <xdr:cNvCxnSpPr/>
      </xdr:nvCxnSpPr>
      <xdr:spPr>
        <a:xfrm flipV="1">
          <a:off x="8750300" y="16874872"/>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78789</xdr:rowOff>
    </xdr:from>
    <xdr:to>
      <xdr:col>12</xdr:col>
      <xdr:colOff>511175</xdr:colOff>
      <xdr:row>98</xdr:row>
      <xdr:rowOff>103060</xdr:rowOff>
    </xdr:to>
    <xdr:cxnSp macro="">
      <xdr:nvCxnSpPr>
        <xdr:cNvPr id="461" name="直線コネクタ 460"/>
        <xdr:cNvCxnSpPr/>
      </xdr:nvCxnSpPr>
      <xdr:spPr>
        <a:xfrm flipV="1">
          <a:off x="7861300" y="16880889"/>
          <a:ext cx="889000" cy="2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103060</xdr:rowOff>
    </xdr:from>
    <xdr:to>
      <xdr:col>11</xdr:col>
      <xdr:colOff>307975</xdr:colOff>
      <xdr:row>98</xdr:row>
      <xdr:rowOff>114131</xdr:rowOff>
    </xdr:to>
    <xdr:cxnSp macro="">
      <xdr:nvCxnSpPr>
        <xdr:cNvPr id="464" name="直線コネクタ 463"/>
        <xdr:cNvCxnSpPr/>
      </xdr:nvCxnSpPr>
      <xdr:spPr>
        <a:xfrm flipV="1">
          <a:off x="6972300" y="16905160"/>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10156</xdr:rowOff>
    </xdr:from>
    <xdr:to>
      <xdr:col>15</xdr:col>
      <xdr:colOff>231775</xdr:colOff>
      <xdr:row>98</xdr:row>
      <xdr:rowOff>111756</xdr:rowOff>
    </xdr:to>
    <xdr:sp macro="" textlink="">
      <xdr:nvSpPr>
        <xdr:cNvPr id="474" name="円/楕円 473"/>
        <xdr:cNvSpPr/>
      </xdr:nvSpPr>
      <xdr:spPr>
        <a:xfrm>
          <a:off x="10426700" y="168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140983</xdr:rowOff>
    </xdr:from>
    <xdr:ext cx="599010" cy="259045"/>
    <xdr:sp macro="" textlink="">
      <xdr:nvSpPr>
        <xdr:cNvPr id="475" name="土木費該当値テキスト"/>
        <xdr:cNvSpPr txBox="1"/>
      </xdr:nvSpPr>
      <xdr:spPr>
        <a:xfrm>
          <a:off x="10528300" y="1660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172,231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21972</xdr:rowOff>
    </xdr:from>
    <xdr:to>
      <xdr:col>14</xdr:col>
      <xdr:colOff>79375</xdr:colOff>
      <xdr:row>98</xdr:row>
      <xdr:rowOff>123572</xdr:rowOff>
    </xdr:to>
    <xdr:sp macro="" textlink="">
      <xdr:nvSpPr>
        <xdr:cNvPr id="476" name="円/楕円 475"/>
        <xdr:cNvSpPr/>
      </xdr:nvSpPr>
      <xdr:spPr>
        <a:xfrm>
          <a:off x="9588500" y="168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140099</xdr:rowOff>
    </xdr:from>
    <xdr:ext cx="599010" cy="259045"/>
    <xdr:sp macro="" textlink="">
      <xdr:nvSpPr>
        <xdr:cNvPr id="477" name="テキスト ボックス 476"/>
        <xdr:cNvSpPr txBox="1"/>
      </xdr:nvSpPr>
      <xdr:spPr>
        <a:xfrm>
          <a:off x="9339794" y="1659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146,385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27989</xdr:rowOff>
    </xdr:from>
    <xdr:to>
      <xdr:col>12</xdr:col>
      <xdr:colOff>561975</xdr:colOff>
      <xdr:row>98</xdr:row>
      <xdr:rowOff>129589</xdr:rowOff>
    </xdr:to>
    <xdr:sp macro="" textlink="">
      <xdr:nvSpPr>
        <xdr:cNvPr id="478" name="円/楕円 477"/>
        <xdr:cNvSpPr/>
      </xdr:nvSpPr>
      <xdr:spPr>
        <a:xfrm>
          <a:off x="8699500" y="168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120716</xdr:rowOff>
    </xdr:from>
    <xdr:ext cx="599010" cy="259045"/>
    <xdr:sp macro="" textlink="">
      <xdr:nvSpPr>
        <xdr:cNvPr id="479" name="テキスト ボックス 478"/>
        <xdr:cNvSpPr txBox="1"/>
      </xdr:nvSpPr>
      <xdr:spPr>
        <a:xfrm>
          <a:off x="8450794" y="169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52260</xdr:rowOff>
    </xdr:from>
    <xdr:to>
      <xdr:col>11</xdr:col>
      <xdr:colOff>358775</xdr:colOff>
      <xdr:row>98</xdr:row>
      <xdr:rowOff>153860</xdr:rowOff>
    </xdr:to>
    <xdr:sp macro="" textlink="">
      <xdr:nvSpPr>
        <xdr:cNvPr id="480" name="円/楕円 479"/>
        <xdr:cNvSpPr/>
      </xdr:nvSpPr>
      <xdr:spPr>
        <a:xfrm>
          <a:off x="7810500" y="168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144987</xdr:rowOff>
    </xdr:from>
    <xdr:ext cx="534377" cy="259045"/>
    <xdr:sp macro="" textlink="">
      <xdr:nvSpPr>
        <xdr:cNvPr id="481" name="テキスト ボックス 480"/>
        <xdr:cNvSpPr txBox="1"/>
      </xdr:nvSpPr>
      <xdr:spPr>
        <a:xfrm>
          <a:off x="7594111" y="1694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63331</xdr:rowOff>
    </xdr:from>
    <xdr:to>
      <xdr:col>10</xdr:col>
      <xdr:colOff>155575</xdr:colOff>
      <xdr:row>98</xdr:row>
      <xdr:rowOff>164931</xdr:rowOff>
    </xdr:to>
    <xdr:sp macro="" textlink="">
      <xdr:nvSpPr>
        <xdr:cNvPr id="482" name="円/楕円 481"/>
        <xdr:cNvSpPr/>
      </xdr:nvSpPr>
      <xdr:spPr>
        <a:xfrm>
          <a:off x="6921500" y="168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156058</xdr:rowOff>
    </xdr:from>
    <xdr:ext cx="534377" cy="259045"/>
    <xdr:sp macro="" textlink="">
      <xdr:nvSpPr>
        <xdr:cNvPr id="483" name="テキスト ボックス 482"/>
        <xdr:cNvSpPr txBox="1"/>
      </xdr:nvSpPr>
      <xdr:spPr>
        <a:xfrm>
          <a:off x="6705111" y="169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84272</xdr:rowOff>
    </xdr:from>
    <xdr:to>
      <xdr:col>23</xdr:col>
      <xdr:colOff>517525</xdr:colOff>
      <xdr:row>35</xdr:row>
      <xdr:rowOff>106195</xdr:rowOff>
    </xdr:to>
    <xdr:cxnSp macro="">
      <xdr:nvCxnSpPr>
        <xdr:cNvPr id="512" name="直線コネクタ 511"/>
        <xdr:cNvCxnSpPr/>
      </xdr:nvCxnSpPr>
      <xdr:spPr>
        <a:xfrm flipV="1">
          <a:off x="15481300" y="6085022"/>
          <a:ext cx="8382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106195</xdr:rowOff>
    </xdr:from>
    <xdr:to>
      <xdr:col>22</xdr:col>
      <xdr:colOff>365125</xdr:colOff>
      <xdr:row>35</xdr:row>
      <xdr:rowOff>116352</xdr:rowOff>
    </xdr:to>
    <xdr:cxnSp macro="">
      <xdr:nvCxnSpPr>
        <xdr:cNvPr id="515" name="直線コネクタ 514"/>
        <xdr:cNvCxnSpPr/>
      </xdr:nvCxnSpPr>
      <xdr:spPr>
        <a:xfrm flipV="1">
          <a:off x="14592300" y="6106945"/>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116352</xdr:rowOff>
    </xdr:from>
    <xdr:to>
      <xdr:col>21</xdr:col>
      <xdr:colOff>161925</xdr:colOff>
      <xdr:row>36</xdr:row>
      <xdr:rowOff>47963</xdr:rowOff>
    </xdr:to>
    <xdr:cxnSp macro="">
      <xdr:nvCxnSpPr>
        <xdr:cNvPr id="518" name="直線コネクタ 517"/>
        <xdr:cNvCxnSpPr/>
      </xdr:nvCxnSpPr>
      <xdr:spPr>
        <a:xfrm flipV="1">
          <a:off x="13703300" y="6117102"/>
          <a:ext cx="889000" cy="10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47963</xdr:rowOff>
    </xdr:from>
    <xdr:to>
      <xdr:col>19</xdr:col>
      <xdr:colOff>644525</xdr:colOff>
      <xdr:row>36</xdr:row>
      <xdr:rowOff>57640</xdr:rowOff>
    </xdr:to>
    <xdr:cxnSp macro="">
      <xdr:nvCxnSpPr>
        <xdr:cNvPr id="521" name="直線コネクタ 520"/>
        <xdr:cNvCxnSpPr/>
      </xdr:nvCxnSpPr>
      <xdr:spPr>
        <a:xfrm flipV="1">
          <a:off x="12814300" y="6220163"/>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33472</xdr:rowOff>
    </xdr:from>
    <xdr:to>
      <xdr:col>23</xdr:col>
      <xdr:colOff>568325</xdr:colOff>
      <xdr:row>35</xdr:row>
      <xdr:rowOff>135072</xdr:rowOff>
    </xdr:to>
    <xdr:sp macro="" textlink="">
      <xdr:nvSpPr>
        <xdr:cNvPr id="531" name="円/楕円 530"/>
        <xdr:cNvSpPr/>
      </xdr:nvSpPr>
      <xdr:spPr>
        <a:xfrm>
          <a:off x="16268700" y="60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56349</xdr:rowOff>
    </xdr:from>
    <xdr:ext cx="534377" cy="259045"/>
    <xdr:sp macro="" textlink="">
      <xdr:nvSpPr>
        <xdr:cNvPr id="532" name="消防費該当値テキスト"/>
        <xdr:cNvSpPr txBox="1"/>
      </xdr:nvSpPr>
      <xdr:spPr>
        <a:xfrm>
          <a:off x="16370300" y="58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84,774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55395</xdr:rowOff>
    </xdr:from>
    <xdr:to>
      <xdr:col>22</xdr:col>
      <xdr:colOff>415925</xdr:colOff>
      <xdr:row>35</xdr:row>
      <xdr:rowOff>156995</xdr:rowOff>
    </xdr:to>
    <xdr:sp macro="" textlink="">
      <xdr:nvSpPr>
        <xdr:cNvPr id="533" name="円/楕円 532"/>
        <xdr:cNvSpPr/>
      </xdr:nvSpPr>
      <xdr:spPr>
        <a:xfrm>
          <a:off x="15430500" y="60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2072</xdr:rowOff>
    </xdr:from>
    <xdr:ext cx="534377" cy="259045"/>
    <xdr:sp macro="" textlink="">
      <xdr:nvSpPr>
        <xdr:cNvPr id="534" name="テキスト ボックス 533"/>
        <xdr:cNvSpPr txBox="1"/>
      </xdr:nvSpPr>
      <xdr:spPr>
        <a:xfrm>
          <a:off x="15214111" y="58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81,897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65552</xdr:rowOff>
    </xdr:from>
    <xdr:to>
      <xdr:col>21</xdr:col>
      <xdr:colOff>212725</xdr:colOff>
      <xdr:row>35</xdr:row>
      <xdr:rowOff>167152</xdr:rowOff>
    </xdr:to>
    <xdr:sp macro="" textlink="">
      <xdr:nvSpPr>
        <xdr:cNvPr id="535" name="円/楕円 534"/>
        <xdr:cNvSpPr/>
      </xdr:nvSpPr>
      <xdr:spPr>
        <a:xfrm>
          <a:off x="14541500" y="60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12229</xdr:rowOff>
    </xdr:from>
    <xdr:ext cx="534377" cy="259045"/>
    <xdr:sp macro="" textlink="">
      <xdr:nvSpPr>
        <xdr:cNvPr id="536" name="テキスト ボックス 535"/>
        <xdr:cNvSpPr txBox="1"/>
      </xdr:nvSpPr>
      <xdr:spPr>
        <a:xfrm>
          <a:off x="14325111" y="58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168613</xdr:rowOff>
    </xdr:from>
    <xdr:to>
      <xdr:col>20</xdr:col>
      <xdr:colOff>9525</xdr:colOff>
      <xdr:row>36</xdr:row>
      <xdr:rowOff>98763</xdr:rowOff>
    </xdr:to>
    <xdr:sp macro="" textlink="">
      <xdr:nvSpPr>
        <xdr:cNvPr id="537" name="円/楕円 536"/>
        <xdr:cNvSpPr/>
      </xdr:nvSpPr>
      <xdr:spPr>
        <a:xfrm>
          <a:off x="13652500" y="61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115290</xdr:rowOff>
    </xdr:from>
    <xdr:ext cx="534377" cy="259045"/>
    <xdr:sp macro="" textlink="">
      <xdr:nvSpPr>
        <xdr:cNvPr id="538" name="テキスト ボックス 537"/>
        <xdr:cNvSpPr txBox="1"/>
      </xdr:nvSpPr>
      <xdr:spPr>
        <a:xfrm>
          <a:off x="13436111" y="594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6840</xdr:rowOff>
    </xdr:from>
    <xdr:to>
      <xdr:col>18</xdr:col>
      <xdr:colOff>492125</xdr:colOff>
      <xdr:row>36</xdr:row>
      <xdr:rowOff>108440</xdr:rowOff>
    </xdr:to>
    <xdr:sp macro="" textlink="">
      <xdr:nvSpPr>
        <xdr:cNvPr id="539" name="円/楕円 538"/>
        <xdr:cNvSpPr/>
      </xdr:nvSpPr>
      <xdr:spPr>
        <a:xfrm>
          <a:off x="12763500" y="617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124967</xdr:rowOff>
    </xdr:from>
    <xdr:ext cx="534377" cy="259045"/>
    <xdr:sp macro="" textlink="">
      <xdr:nvSpPr>
        <xdr:cNvPr id="540" name="テキスト ボックス 539"/>
        <xdr:cNvSpPr txBox="1"/>
      </xdr:nvSpPr>
      <xdr:spPr>
        <a:xfrm>
          <a:off x="12547111" y="595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2306</xdr:rowOff>
    </xdr:from>
    <xdr:to>
      <xdr:col>23</xdr:col>
      <xdr:colOff>517525</xdr:colOff>
      <xdr:row>58</xdr:row>
      <xdr:rowOff>49847</xdr:rowOff>
    </xdr:to>
    <xdr:cxnSp macro="">
      <xdr:nvCxnSpPr>
        <xdr:cNvPr id="569" name="直線コネクタ 568"/>
        <xdr:cNvCxnSpPr/>
      </xdr:nvCxnSpPr>
      <xdr:spPr>
        <a:xfrm>
          <a:off x="15481300" y="9946406"/>
          <a:ext cx="838200" cy="4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2306</xdr:rowOff>
    </xdr:from>
    <xdr:to>
      <xdr:col>22</xdr:col>
      <xdr:colOff>365125</xdr:colOff>
      <xdr:row>58</xdr:row>
      <xdr:rowOff>54301</xdr:rowOff>
    </xdr:to>
    <xdr:cxnSp macro="">
      <xdr:nvCxnSpPr>
        <xdr:cNvPr id="572" name="直線コネクタ 571"/>
        <xdr:cNvCxnSpPr/>
      </xdr:nvCxnSpPr>
      <xdr:spPr>
        <a:xfrm flipV="1">
          <a:off x="14592300" y="9946406"/>
          <a:ext cx="889000" cy="5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17224</xdr:rowOff>
    </xdr:from>
    <xdr:to>
      <xdr:col>21</xdr:col>
      <xdr:colOff>161925</xdr:colOff>
      <xdr:row>58</xdr:row>
      <xdr:rowOff>54301</xdr:rowOff>
    </xdr:to>
    <xdr:cxnSp macro="">
      <xdr:nvCxnSpPr>
        <xdr:cNvPr id="575" name="直線コネクタ 574"/>
        <xdr:cNvCxnSpPr/>
      </xdr:nvCxnSpPr>
      <xdr:spPr>
        <a:xfrm>
          <a:off x="13703300" y="9961324"/>
          <a:ext cx="8890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17224</xdr:rowOff>
    </xdr:from>
    <xdr:to>
      <xdr:col>19</xdr:col>
      <xdr:colOff>644525</xdr:colOff>
      <xdr:row>58</xdr:row>
      <xdr:rowOff>28524</xdr:rowOff>
    </xdr:to>
    <xdr:cxnSp macro="">
      <xdr:nvCxnSpPr>
        <xdr:cNvPr id="578" name="直線コネクタ 577"/>
        <xdr:cNvCxnSpPr/>
      </xdr:nvCxnSpPr>
      <xdr:spPr>
        <a:xfrm flipV="1">
          <a:off x="12814300" y="9961324"/>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170497</xdr:rowOff>
    </xdr:from>
    <xdr:to>
      <xdr:col>23</xdr:col>
      <xdr:colOff>568325</xdr:colOff>
      <xdr:row>58</xdr:row>
      <xdr:rowOff>100647</xdr:rowOff>
    </xdr:to>
    <xdr:sp macro="" textlink="">
      <xdr:nvSpPr>
        <xdr:cNvPr id="588" name="円/楕円 587"/>
        <xdr:cNvSpPr/>
      </xdr:nvSpPr>
      <xdr:spPr>
        <a:xfrm>
          <a:off x="16268700" y="99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85424</xdr:rowOff>
    </xdr:from>
    <xdr:ext cx="534377" cy="259045"/>
    <xdr:sp macro="" textlink="">
      <xdr:nvSpPr>
        <xdr:cNvPr id="589" name="教育費該当値テキスト"/>
        <xdr:cNvSpPr txBox="1"/>
      </xdr:nvSpPr>
      <xdr:spPr>
        <a:xfrm>
          <a:off x="16370300" y="98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87,167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122956</xdr:rowOff>
    </xdr:from>
    <xdr:to>
      <xdr:col>22</xdr:col>
      <xdr:colOff>415925</xdr:colOff>
      <xdr:row>58</xdr:row>
      <xdr:rowOff>53106</xdr:rowOff>
    </xdr:to>
    <xdr:sp macro="" textlink="">
      <xdr:nvSpPr>
        <xdr:cNvPr id="590" name="円/楕円 589"/>
        <xdr:cNvSpPr/>
      </xdr:nvSpPr>
      <xdr:spPr>
        <a:xfrm>
          <a:off x="15430500" y="98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44233</xdr:rowOff>
    </xdr:from>
    <xdr:ext cx="599010" cy="259045"/>
    <xdr:sp macro="" textlink="">
      <xdr:nvSpPr>
        <xdr:cNvPr id="591" name="テキスト ボックス 590"/>
        <xdr:cNvSpPr txBox="1"/>
      </xdr:nvSpPr>
      <xdr:spPr>
        <a:xfrm>
          <a:off x="15181794" y="998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112,123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3501</xdr:rowOff>
    </xdr:from>
    <xdr:to>
      <xdr:col>21</xdr:col>
      <xdr:colOff>212725</xdr:colOff>
      <xdr:row>58</xdr:row>
      <xdr:rowOff>105101</xdr:rowOff>
    </xdr:to>
    <xdr:sp macro="" textlink="">
      <xdr:nvSpPr>
        <xdr:cNvPr id="592" name="円/楕円 591"/>
        <xdr:cNvSpPr/>
      </xdr:nvSpPr>
      <xdr:spPr>
        <a:xfrm>
          <a:off x="14541500" y="99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96228</xdr:rowOff>
    </xdr:from>
    <xdr:ext cx="534377" cy="259045"/>
    <xdr:sp macro="" textlink="">
      <xdr:nvSpPr>
        <xdr:cNvPr id="593" name="テキスト ボックス 592"/>
        <xdr:cNvSpPr txBox="1"/>
      </xdr:nvSpPr>
      <xdr:spPr>
        <a:xfrm>
          <a:off x="14325111" y="100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137874</xdr:rowOff>
    </xdr:from>
    <xdr:to>
      <xdr:col>20</xdr:col>
      <xdr:colOff>9525</xdr:colOff>
      <xdr:row>58</xdr:row>
      <xdr:rowOff>68024</xdr:rowOff>
    </xdr:to>
    <xdr:sp macro="" textlink="">
      <xdr:nvSpPr>
        <xdr:cNvPr id="594" name="円/楕円 593"/>
        <xdr:cNvSpPr/>
      </xdr:nvSpPr>
      <xdr:spPr>
        <a:xfrm>
          <a:off x="13652500" y="99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59151</xdr:rowOff>
    </xdr:from>
    <xdr:ext cx="599010" cy="259045"/>
    <xdr:sp macro="" textlink="">
      <xdr:nvSpPr>
        <xdr:cNvPr id="595" name="テキスト ボックス 594"/>
        <xdr:cNvSpPr txBox="1"/>
      </xdr:nvSpPr>
      <xdr:spPr>
        <a:xfrm>
          <a:off x="13403794" y="1000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104,292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149174</xdr:rowOff>
    </xdr:from>
    <xdr:to>
      <xdr:col>18</xdr:col>
      <xdr:colOff>492125</xdr:colOff>
      <xdr:row>58</xdr:row>
      <xdr:rowOff>79324</xdr:rowOff>
    </xdr:to>
    <xdr:sp macro="" textlink="">
      <xdr:nvSpPr>
        <xdr:cNvPr id="596" name="円/楕円 595"/>
        <xdr:cNvSpPr/>
      </xdr:nvSpPr>
      <xdr:spPr>
        <a:xfrm>
          <a:off x="12763500" y="99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70451</xdr:rowOff>
    </xdr:from>
    <xdr:ext cx="534377" cy="259045"/>
    <xdr:sp macro="" textlink="">
      <xdr:nvSpPr>
        <xdr:cNvPr id="597" name="テキスト ボックス 596"/>
        <xdr:cNvSpPr txBox="1"/>
      </xdr:nvSpPr>
      <xdr:spPr>
        <a:xfrm>
          <a:off x="12547111"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35351</xdr:rowOff>
    </xdr:from>
    <xdr:to>
      <xdr:col>22</xdr:col>
      <xdr:colOff>365125</xdr:colOff>
      <xdr:row>79</xdr:row>
      <xdr:rowOff>44450</xdr:rowOff>
    </xdr:to>
    <xdr:cxnSp macro="">
      <xdr:nvCxnSpPr>
        <xdr:cNvPr id="629" name="直線コネクタ 628"/>
        <xdr:cNvCxnSpPr/>
      </xdr:nvCxnSpPr>
      <xdr:spPr>
        <a:xfrm>
          <a:off x="14592300" y="13579901"/>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35351</xdr:rowOff>
    </xdr:from>
    <xdr:to>
      <xdr:col>21</xdr:col>
      <xdr:colOff>161925</xdr:colOff>
      <xdr:row>79</xdr:row>
      <xdr:rowOff>44450</xdr:rowOff>
    </xdr:to>
    <xdr:cxnSp macro="">
      <xdr:nvCxnSpPr>
        <xdr:cNvPr id="632" name="直線コネクタ 631"/>
        <xdr:cNvCxnSpPr/>
      </xdr:nvCxnSpPr>
      <xdr:spPr>
        <a:xfrm flipV="1">
          <a:off x="13703300" y="13579901"/>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156001</xdr:rowOff>
    </xdr:from>
    <xdr:to>
      <xdr:col>21</xdr:col>
      <xdr:colOff>212725</xdr:colOff>
      <xdr:row>79</xdr:row>
      <xdr:rowOff>86151</xdr:rowOff>
    </xdr:to>
    <xdr:sp macro="" textlink="">
      <xdr:nvSpPr>
        <xdr:cNvPr id="649" name="円/楕円 648"/>
        <xdr:cNvSpPr/>
      </xdr:nvSpPr>
      <xdr:spPr>
        <a:xfrm>
          <a:off x="14541500" y="135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77278</xdr:rowOff>
    </xdr:from>
    <xdr:ext cx="469744" cy="259045"/>
    <xdr:sp macro="" textlink="">
      <xdr:nvSpPr>
        <xdr:cNvPr id="650" name="テキスト ボックス 649"/>
        <xdr:cNvSpPr txBox="1"/>
      </xdr:nvSpPr>
      <xdr:spPr>
        <a:xfrm>
          <a:off x="14357427" y="136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22134</xdr:rowOff>
    </xdr:from>
    <xdr:to>
      <xdr:col>23</xdr:col>
      <xdr:colOff>517525</xdr:colOff>
      <xdr:row>98</xdr:row>
      <xdr:rowOff>26949</xdr:rowOff>
    </xdr:to>
    <xdr:cxnSp macro="">
      <xdr:nvCxnSpPr>
        <xdr:cNvPr id="683" name="直線コネクタ 682"/>
        <xdr:cNvCxnSpPr/>
      </xdr:nvCxnSpPr>
      <xdr:spPr>
        <a:xfrm flipV="1">
          <a:off x="15481300" y="16824234"/>
          <a:ext cx="8382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26949</xdr:rowOff>
    </xdr:from>
    <xdr:to>
      <xdr:col>22</xdr:col>
      <xdr:colOff>365125</xdr:colOff>
      <xdr:row>98</xdr:row>
      <xdr:rowOff>33717</xdr:rowOff>
    </xdr:to>
    <xdr:cxnSp macro="">
      <xdr:nvCxnSpPr>
        <xdr:cNvPr id="686" name="直線コネクタ 685"/>
        <xdr:cNvCxnSpPr/>
      </xdr:nvCxnSpPr>
      <xdr:spPr>
        <a:xfrm flipV="1">
          <a:off x="14592300" y="16829049"/>
          <a:ext cx="889000" cy="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33717</xdr:rowOff>
    </xdr:from>
    <xdr:to>
      <xdr:col>21</xdr:col>
      <xdr:colOff>161925</xdr:colOff>
      <xdr:row>98</xdr:row>
      <xdr:rowOff>55383</xdr:rowOff>
    </xdr:to>
    <xdr:cxnSp macro="">
      <xdr:nvCxnSpPr>
        <xdr:cNvPr id="689" name="直線コネクタ 688"/>
        <xdr:cNvCxnSpPr/>
      </xdr:nvCxnSpPr>
      <xdr:spPr>
        <a:xfrm flipV="1">
          <a:off x="13703300" y="16835817"/>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55383</xdr:rowOff>
    </xdr:from>
    <xdr:to>
      <xdr:col>19</xdr:col>
      <xdr:colOff>644525</xdr:colOff>
      <xdr:row>98</xdr:row>
      <xdr:rowOff>56564</xdr:rowOff>
    </xdr:to>
    <xdr:cxnSp macro="">
      <xdr:nvCxnSpPr>
        <xdr:cNvPr id="692" name="直線コネクタ 691"/>
        <xdr:cNvCxnSpPr/>
      </xdr:nvCxnSpPr>
      <xdr:spPr>
        <a:xfrm flipV="1">
          <a:off x="12814300" y="16857483"/>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142784</xdr:rowOff>
    </xdr:from>
    <xdr:to>
      <xdr:col>23</xdr:col>
      <xdr:colOff>568325</xdr:colOff>
      <xdr:row>98</xdr:row>
      <xdr:rowOff>72934</xdr:rowOff>
    </xdr:to>
    <xdr:sp macro="" textlink="">
      <xdr:nvSpPr>
        <xdr:cNvPr id="702" name="円/楕円 701"/>
        <xdr:cNvSpPr/>
      </xdr:nvSpPr>
      <xdr:spPr>
        <a:xfrm>
          <a:off x="16268700" y="1677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165661</xdr:rowOff>
    </xdr:from>
    <xdr:ext cx="599010" cy="259045"/>
    <xdr:sp macro="" textlink="">
      <xdr:nvSpPr>
        <xdr:cNvPr id="703" name="公債費該当値テキスト"/>
        <xdr:cNvSpPr txBox="1"/>
      </xdr:nvSpPr>
      <xdr:spPr>
        <a:xfrm>
          <a:off x="16370300" y="166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147599</xdr:rowOff>
    </xdr:from>
    <xdr:to>
      <xdr:col>22</xdr:col>
      <xdr:colOff>415925</xdr:colOff>
      <xdr:row>98</xdr:row>
      <xdr:rowOff>77749</xdr:rowOff>
    </xdr:to>
    <xdr:sp macro="" textlink="">
      <xdr:nvSpPr>
        <xdr:cNvPr id="704" name="円/楕円 703"/>
        <xdr:cNvSpPr/>
      </xdr:nvSpPr>
      <xdr:spPr>
        <a:xfrm>
          <a:off x="15430500" y="1677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94276</xdr:rowOff>
    </xdr:from>
    <xdr:ext cx="599010" cy="259045"/>
    <xdr:sp macro="" textlink="">
      <xdr:nvSpPr>
        <xdr:cNvPr id="705" name="テキスト ボックス 704"/>
        <xdr:cNvSpPr txBox="1"/>
      </xdr:nvSpPr>
      <xdr:spPr>
        <a:xfrm>
          <a:off x="15181794" y="1655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154367</xdr:rowOff>
    </xdr:from>
    <xdr:to>
      <xdr:col>21</xdr:col>
      <xdr:colOff>212725</xdr:colOff>
      <xdr:row>98</xdr:row>
      <xdr:rowOff>84517</xdr:rowOff>
    </xdr:to>
    <xdr:sp macro="" textlink="">
      <xdr:nvSpPr>
        <xdr:cNvPr id="706" name="円/楕円 705"/>
        <xdr:cNvSpPr/>
      </xdr:nvSpPr>
      <xdr:spPr>
        <a:xfrm>
          <a:off x="14541500" y="167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75644</xdr:rowOff>
    </xdr:from>
    <xdr:ext cx="599010" cy="259045"/>
    <xdr:sp macro="" textlink="">
      <xdr:nvSpPr>
        <xdr:cNvPr id="707" name="テキスト ボックス 706"/>
        <xdr:cNvSpPr txBox="1"/>
      </xdr:nvSpPr>
      <xdr:spPr>
        <a:xfrm>
          <a:off x="14292794" y="1687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4583</xdr:rowOff>
    </xdr:from>
    <xdr:to>
      <xdr:col>20</xdr:col>
      <xdr:colOff>9525</xdr:colOff>
      <xdr:row>98</xdr:row>
      <xdr:rowOff>106183</xdr:rowOff>
    </xdr:to>
    <xdr:sp macro="" textlink="">
      <xdr:nvSpPr>
        <xdr:cNvPr id="708" name="円/楕円 707"/>
        <xdr:cNvSpPr/>
      </xdr:nvSpPr>
      <xdr:spPr>
        <a:xfrm>
          <a:off x="13652500" y="168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97310</xdr:rowOff>
    </xdr:from>
    <xdr:ext cx="599010" cy="259045"/>
    <xdr:sp macro="" textlink="">
      <xdr:nvSpPr>
        <xdr:cNvPr id="709" name="テキスト ボックス 708"/>
        <xdr:cNvSpPr txBox="1"/>
      </xdr:nvSpPr>
      <xdr:spPr>
        <a:xfrm>
          <a:off x="13403794" y="1689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5764</xdr:rowOff>
    </xdr:from>
    <xdr:to>
      <xdr:col>18</xdr:col>
      <xdr:colOff>492125</xdr:colOff>
      <xdr:row>98</xdr:row>
      <xdr:rowOff>107364</xdr:rowOff>
    </xdr:to>
    <xdr:sp macro="" textlink="">
      <xdr:nvSpPr>
        <xdr:cNvPr id="710" name="円/楕円 709"/>
        <xdr:cNvSpPr/>
      </xdr:nvSpPr>
      <xdr:spPr>
        <a:xfrm>
          <a:off x="12763500" y="1680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98491</xdr:rowOff>
    </xdr:from>
    <xdr:ext cx="599010" cy="259045"/>
    <xdr:sp macro="" textlink="">
      <xdr:nvSpPr>
        <xdr:cNvPr id="711" name="テキスト ボックス 710"/>
        <xdr:cNvSpPr txBox="1"/>
      </xdr:nvSpPr>
      <xdr:spPr>
        <a:xfrm>
          <a:off x="12514794" y="1690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全体としては横ばい傾向である。</a:t>
          </a:r>
          <a:r>
            <a:rPr kumimoji="1" lang="ja-JP" altLang="en-US" sz="1100">
              <a:solidFill>
                <a:schemeClr val="dk1"/>
              </a:solidFill>
              <a:effectLst/>
              <a:latin typeface="+mn-lt"/>
              <a:ea typeface="+mn-ea"/>
              <a:cs typeface="+mn-cs"/>
            </a:rPr>
            <a:t>今後も消防費は法改正による装備充実のため、増加が見込まれる。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今後の地方債償還に備え、減債基金への積立を優先したため、財政調整基金への積立は行わなかった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今後も、基金の積立を図り財政の健全化に資する。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北海道積丹町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年度決算で国民健康保険事業の累積赤字額を解消したことにより、各会計での赤字額は発生しないこととなった。</a:t>
          </a:r>
          <a:endParaRPr lang="ja-JP" altLang="ja-JP" sz="1400">
            <a:effectLst/>
          </a:endParaRPr>
        </a:p>
        <a:p>
          <a:pPr rtl="0"/>
          <a:r>
            <a:rPr lang="ja-JP" altLang="ja-JP" sz="1100" b="0" i="0" baseline="0">
              <a:solidFill>
                <a:schemeClr val="dk1"/>
              </a:solidFill>
              <a:effectLst/>
              <a:latin typeface="+mn-lt"/>
              <a:ea typeface="+mn-ea"/>
              <a:cs typeface="+mn-cs"/>
            </a:rPr>
            <a:t>今後も、各特別会計の独自採算性の確保に努めるとともに、各会計で赤字額が発生した場合は、一般会計からの赤字補てんを行い財政の健全化を図る。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62</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63</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64</v>
      </c>
      <c r="C3" s="592"/>
      <c r="D3" s="592"/>
      <c r="E3" s="593"/>
      <c r="F3" s="593"/>
      <c r="G3" s="593"/>
      <c r="H3" s="593"/>
      <c r="I3" s="593"/>
      <c r="J3" s="593"/>
      <c r="K3" s="593"/>
      <c r="L3" s="593" t="s">
        <v>65</v>
      </c>
      <c r="M3" s="593"/>
      <c r="N3" s="593"/>
      <c r="O3" s="593"/>
      <c r="P3" s="593"/>
      <c r="Q3" s="593"/>
      <c r="R3" s="596"/>
      <c r="S3" s="596"/>
      <c r="T3" s="596"/>
      <c r="U3" s="596"/>
      <c r="V3" s="597"/>
      <c r="W3" s="494" t="s">
        <v>66</v>
      </c>
      <c r="X3" s="495"/>
      <c r="Y3" s="495"/>
      <c r="Z3" s="495"/>
      <c r="AA3" s="495"/>
      <c r="AB3" s="592"/>
      <c r="AC3" s="596" t="s">
        <v>67</v>
      </c>
      <c r="AD3" s="495"/>
      <c r="AE3" s="495"/>
      <c r="AF3" s="495"/>
      <c r="AG3" s="495"/>
      <c r="AH3" s="495"/>
      <c r="AI3" s="495"/>
      <c r="AJ3" s="495"/>
      <c r="AK3" s="495"/>
      <c r="AL3" s="558"/>
      <c r="AM3" s="494" t="s">
        <v>68</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69</v>
      </c>
      <c r="BO3" s="495"/>
      <c r="BP3" s="495"/>
      <c r="BQ3" s="495"/>
      <c r="BR3" s="495"/>
      <c r="BS3" s="495"/>
      <c r="BT3" s="495"/>
      <c r="BU3" s="558"/>
      <c r="BV3" s="494" t="s">
        <v>70</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71</v>
      </c>
      <c r="CU3" s="495"/>
      <c r="CV3" s="495"/>
      <c r="CW3" s="495"/>
      <c r="CX3" s="495"/>
      <c r="CY3" s="495"/>
      <c r="CZ3" s="495"/>
      <c r="DA3" s="558"/>
      <c r="DB3" s="494" t="s">
        <v>72</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73</v>
      </c>
      <c r="AZ4" s="408"/>
      <c r="BA4" s="408"/>
      <c r="BB4" s="408"/>
      <c r="BC4" s="408"/>
      <c r="BD4" s="408"/>
      <c r="BE4" s="408"/>
      <c r="BF4" s="408"/>
      <c r="BG4" s="408"/>
      <c r="BH4" s="408"/>
      <c r="BI4" s="408"/>
      <c r="BJ4" s="408"/>
      <c r="BK4" s="408"/>
      <c r="BL4" s="408"/>
      <c r="BM4" s="409"/>
      <c r="BN4" s="410">
        <v>3192613</v>
      </c>
      <c r="BO4" s="411"/>
      <c r="BP4" s="411"/>
      <c r="BQ4" s="411"/>
      <c r="BR4" s="411"/>
      <c r="BS4" s="411"/>
      <c r="BT4" s="411"/>
      <c r="BU4" s="412"/>
      <c r="BV4" s="410">
        <v>3734153</v>
      </c>
      <c r="BW4" s="411"/>
      <c r="BX4" s="411"/>
      <c r="BY4" s="411"/>
      <c r="BZ4" s="411"/>
      <c r="CA4" s="411"/>
      <c r="CB4" s="411"/>
      <c r="CC4" s="412"/>
      <c r="CD4" s="584" t="s">
        <v>74</v>
      </c>
      <c r="CE4" s="585"/>
      <c r="CF4" s="585"/>
      <c r="CG4" s="585"/>
      <c r="CH4" s="585"/>
      <c r="CI4" s="585"/>
      <c r="CJ4" s="585"/>
      <c r="CK4" s="585"/>
      <c r="CL4" s="585"/>
      <c r="CM4" s="585"/>
      <c r="CN4" s="585"/>
      <c r="CO4" s="585"/>
      <c r="CP4" s="585"/>
      <c r="CQ4" s="585"/>
      <c r="CR4" s="585"/>
      <c r="CS4" s="586"/>
      <c r="CT4" s="587">
        <v>8.8000000000000007</v>
      </c>
      <c r="CU4" s="588"/>
      <c r="CV4" s="588"/>
      <c r="CW4" s="588"/>
      <c r="CX4" s="588"/>
      <c r="CY4" s="588"/>
      <c r="CZ4" s="588"/>
      <c r="DA4" s="589"/>
      <c r="DB4" s="587">
        <v>7.2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75</v>
      </c>
      <c r="AN5" s="389"/>
      <c r="AO5" s="389"/>
      <c r="AP5" s="389"/>
      <c r="AQ5" s="389"/>
      <c r="AR5" s="389"/>
      <c r="AS5" s="389"/>
      <c r="AT5" s="390"/>
      <c r="AU5" s="472" t="s">
        <v>76</v>
      </c>
      <c r="AV5" s="473"/>
      <c r="AW5" s="473"/>
      <c r="AX5" s="473"/>
      <c r="AY5" s="395" t="s">
        <v>77</v>
      </c>
      <c r="AZ5" s="396"/>
      <c r="BA5" s="396"/>
      <c r="BB5" s="396"/>
      <c r="BC5" s="396"/>
      <c r="BD5" s="396"/>
      <c r="BE5" s="396"/>
      <c r="BF5" s="396"/>
      <c r="BG5" s="396"/>
      <c r="BH5" s="396"/>
      <c r="BI5" s="396"/>
      <c r="BJ5" s="396"/>
      <c r="BK5" s="396"/>
      <c r="BL5" s="396"/>
      <c r="BM5" s="397"/>
      <c r="BN5" s="415">
        <v>3029691</v>
      </c>
      <c r="BO5" s="416"/>
      <c r="BP5" s="416"/>
      <c r="BQ5" s="416"/>
      <c r="BR5" s="416"/>
      <c r="BS5" s="416"/>
      <c r="BT5" s="416"/>
      <c r="BU5" s="417"/>
      <c r="BV5" s="415">
        <v>3541084</v>
      </c>
      <c r="BW5" s="416"/>
      <c r="BX5" s="416"/>
      <c r="BY5" s="416"/>
      <c r="BZ5" s="416"/>
      <c r="CA5" s="416"/>
      <c r="CB5" s="416"/>
      <c r="CC5" s="417"/>
      <c r="CD5" s="424" t="s">
        <v>78</v>
      </c>
      <c r="CE5" s="425"/>
      <c r="CF5" s="425"/>
      <c r="CG5" s="425"/>
      <c r="CH5" s="425"/>
      <c r="CI5" s="425"/>
      <c r="CJ5" s="425"/>
      <c r="CK5" s="425"/>
      <c r="CL5" s="425"/>
      <c r="CM5" s="425"/>
      <c r="CN5" s="425"/>
      <c r="CO5" s="425"/>
      <c r="CP5" s="425"/>
      <c r="CQ5" s="425"/>
      <c r="CR5" s="425"/>
      <c r="CS5" s="426"/>
      <c r="CT5" s="385">
        <v>90.6</v>
      </c>
      <c r="CU5" s="386"/>
      <c r="CV5" s="386"/>
      <c r="CW5" s="386"/>
      <c r="CX5" s="386"/>
      <c r="CY5" s="386"/>
      <c r="CZ5" s="386"/>
      <c r="DA5" s="387"/>
      <c r="DB5" s="385">
        <v>91.4</v>
      </c>
      <c r="DC5" s="386"/>
      <c r="DD5" s="386"/>
      <c r="DE5" s="386"/>
      <c r="DF5" s="386"/>
      <c r="DG5" s="386"/>
      <c r="DH5" s="386"/>
      <c r="DI5" s="387"/>
      <c r="DJ5" s="139"/>
      <c r="DK5" s="139"/>
      <c r="DL5" s="139"/>
      <c r="DM5" s="139"/>
      <c r="DN5" s="139"/>
      <c r="DO5" s="139"/>
    </row>
    <row r="6" spans="1:119" ht="18.75" customHeight="1" x14ac:dyDescent="0.15">
      <c r="A6" s="140"/>
      <c r="B6" s="564" t="s">
        <v>79</v>
      </c>
      <c r="C6" s="429"/>
      <c r="D6" s="429"/>
      <c r="E6" s="565"/>
      <c r="F6" s="565"/>
      <c r="G6" s="565"/>
      <c r="H6" s="565"/>
      <c r="I6" s="565"/>
      <c r="J6" s="565"/>
      <c r="K6" s="565"/>
      <c r="L6" s="565" t="s">
        <v>80</v>
      </c>
      <c r="M6" s="565"/>
      <c r="N6" s="565"/>
      <c r="O6" s="565"/>
      <c r="P6" s="565"/>
      <c r="Q6" s="565"/>
      <c r="R6" s="453"/>
      <c r="S6" s="453"/>
      <c r="T6" s="453"/>
      <c r="U6" s="453"/>
      <c r="V6" s="571"/>
      <c r="W6" s="504" t="s">
        <v>81</v>
      </c>
      <c r="X6" s="428"/>
      <c r="Y6" s="428"/>
      <c r="Z6" s="428"/>
      <c r="AA6" s="428"/>
      <c r="AB6" s="429"/>
      <c r="AC6" s="576" t="s">
        <v>82</v>
      </c>
      <c r="AD6" s="577"/>
      <c r="AE6" s="577"/>
      <c r="AF6" s="577"/>
      <c r="AG6" s="577"/>
      <c r="AH6" s="577"/>
      <c r="AI6" s="577"/>
      <c r="AJ6" s="577"/>
      <c r="AK6" s="577"/>
      <c r="AL6" s="578"/>
      <c r="AM6" s="484" t="s">
        <v>83</v>
      </c>
      <c r="AN6" s="389"/>
      <c r="AO6" s="389"/>
      <c r="AP6" s="389"/>
      <c r="AQ6" s="389"/>
      <c r="AR6" s="389"/>
      <c r="AS6" s="389"/>
      <c r="AT6" s="390"/>
      <c r="AU6" s="472" t="s">
        <v>76</v>
      </c>
      <c r="AV6" s="473"/>
      <c r="AW6" s="473"/>
      <c r="AX6" s="473"/>
      <c r="AY6" s="395" t="s">
        <v>84</v>
      </c>
      <c r="AZ6" s="396"/>
      <c r="BA6" s="396"/>
      <c r="BB6" s="396"/>
      <c r="BC6" s="396"/>
      <c r="BD6" s="396"/>
      <c r="BE6" s="396"/>
      <c r="BF6" s="396"/>
      <c r="BG6" s="396"/>
      <c r="BH6" s="396"/>
      <c r="BI6" s="396"/>
      <c r="BJ6" s="396"/>
      <c r="BK6" s="396"/>
      <c r="BL6" s="396"/>
      <c r="BM6" s="397"/>
      <c r="BN6" s="415">
        <v>162922</v>
      </c>
      <c r="BO6" s="416"/>
      <c r="BP6" s="416"/>
      <c r="BQ6" s="416"/>
      <c r="BR6" s="416"/>
      <c r="BS6" s="416"/>
      <c r="BT6" s="416"/>
      <c r="BU6" s="417"/>
      <c r="BV6" s="415">
        <v>193069</v>
      </c>
      <c r="BW6" s="416"/>
      <c r="BX6" s="416"/>
      <c r="BY6" s="416"/>
      <c r="BZ6" s="416"/>
      <c r="CA6" s="416"/>
      <c r="CB6" s="416"/>
      <c r="CC6" s="417"/>
      <c r="CD6" s="424" t="s">
        <v>85</v>
      </c>
      <c r="CE6" s="425"/>
      <c r="CF6" s="425"/>
      <c r="CG6" s="425"/>
      <c r="CH6" s="425"/>
      <c r="CI6" s="425"/>
      <c r="CJ6" s="425"/>
      <c r="CK6" s="425"/>
      <c r="CL6" s="425"/>
      <c r="CM6" s="425"/>
      <c r="CN6" s="425"/>
      <c r="CO6" s="425"/>
      <c r="CP6" s="425"/>
      <c r="CQ6" s="425"/>
      <c r="CR6" s="425"/>
      <c r="CS6" s="426"/>
      <c r="CT6" s="561">
        <v>93.9</v>
      </c>
      <c r="CU6" s="562"/>
      <c r="CV6" s="562"/>
      <c r="CW6" s="562"/>
      <c r="CX6" s="562"/>
      <c r="CY6" s="562"/>
      <c r="CZ6" s="562"/>
      <c r="DA6" s="563"/>
      <c r="DB6" s="561">
        <v>95.8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86</v>
      </c>
      <c r="AN7" s="389"/>
      <c r="AO7" s="389"/>
      <c r="AP7" s="389"/>
      <c r="AQ7" s="389"/>
      <c r="AR7" s="389"/>
      <c r="AS7" s="389"/>
      <c r="AT7" s="390"/>
      <c r="AU7" s="472" t="s">
        <v>87</v>
      </c>
      <c r="AV7" s="473"/>
      <c r="AW7" s="473"/>
      <c r="AX7" s="473"/>
      <c r="AY7" s="395" t="s">
        <v>88</v>
      </c>
      <c r="AZ7" s="396"/>
      <c r="BA7" s="396"/>
      <c r="BB7" s="396"/>
      <c r="BC7" s="396"/>
      <c r="BD7" s="396"/>
      <c r="BE7" s="396"/>
      <c r="BF7" s="396"/>
      <c r="BG7" s="396"/>
      <c r="BH7" s="396"/>
      <c r="BI7" s="396"/>
      <c r="BJ7" s="396"/>
      <c r="BK7" s="396"/>
      <c r="BL7" s="396"/>
      <c r="BM7" s="397"/>
      <c r="BN7" s="415">
        <v>233</v>
      </c>
      <c r="BO7" s="416"/>
      <c r="BP7" s="416"/>
      <c r="BQ7" s="416"/>
      <c r="BR7" s="416"/>
      <c r="BS7" s="416"/>
      <c r="BT7" s="416"/>
      <c r="BU7" s="417"/>
      <c r="BV7" s="415">
        <v>55638</v>
      </c>
      <c r="BW7" s="416"/>
      <c r="BX7" s="416"/>
      <c r="BY7" s="416"/>
      <c r="BZ7" s="416"/>
      <c r="CA7" s="416"/>
      <c r="CB7" s="416"/>
      <c r="CC7" s="417"/>
      <c r="CD7" s="424" t="s">
        <v>89</v>
      </c>
      <c r="CE7" s="425"/>
      <c r="CF7" s="425"/>
      <c r="CG7" s="425"/>
      <c r="CH7" s="425"/>
      <c r="CI7" s="425"/>
      <c r="CJ7" s="425"/>
      <c r="CK7" s="425"/>
      <c r="CL7" s="425"/>
      <c r="CM7" s="425"/>
      <c r="CN7" s="425"/>
      <c r="CO7" s="425"/>
      <c r="CP7" s="425"/>
      <c r="CQ7" s="425"/>
      <c r="CR7" s="425"/>
      <c r="CS7" s="426"/>
      <c r="CT7" s="415">
        <v>1850229</v>
      </c>
      <c r="CU7" s="416"/>
      <c r="CV7" s="416"/>
      <c r="CW7" s="416"/>
      <c r="CX7" s="416"/>
      <c r="CY7" s="416"/>
      <c r="CZ7" s="416"/>
      <c r="DA7" s="417"/>
      <c r="DB7" s="415">
        <v>1911554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90</v>
      </c>
      <c r="AN8" s="389"/>
      <c r="AO8" s="389"/>
      <c r="AP8" s="389"/>
      <c r="AQ8" s="389"/>
      <c r="AR8" s="389"/>
      <c r="AS8" s="389"/>
      <c r="AT8" s="390"/>
      <c r="AU8" s="472" t="s">
        <v>76</v>
      </c>
      <c r="AV8" s="473"/>
      <c r="AW8" s="473"/>
      <c r="AX8" s="473"/>
      <c r="AY8" s="395" t="s">
        <v>91</v>
      </c>
      <c r="AZ8" s="396"/>
      <c r="BA8" s="396"/>
      <c r="BB8" s="396"/>
      <c r="BC8" s="396"/>
      <c r="BD8" s="396"/>
      <c r="BE8" s="396"/>
      <c r="BF8" s="396"/>
      <c r="BG8" s="396"/>
      <c r="BH8" s="396"/>
      <c r="BI8" s="396"/>
      <c r="BJ8" s="396"/>
      <c r="BK8" s="396"/>
      <c r="BL8" s="396"/>
      <c r="BM8" s="397"/>
      <c r="BN8" s="415">
        <v>162689</v>
      </c>
      <c r="BO8" s="416"/>
      <c r="BP8" s="416"/>
      <c r="BQ8" s="416"/>
      <c r="BR8" s="416"/>
      <c r="BS8" s="416"/>
      <c r="BT8" s="416"/>
      <c r="BU8" s="417"/>
      <c r="BV8" s="415">
        <v>137431</v>
      </c>
      <c r="BW8" s="416"/>
      <c r="BX8" s="416"/>
      <c r="BY8" s="416"/>
      <c r="BZ8" s="416"/>
      <c r="CA8" s="416"/>
      <c r="CB8" s="416"/>
      <c r="CC8" s="417"/>
      <c r="CD8" s="424" t="s">
        <v>92</v>
      </c>
      <c r="CE8" s="425"/>
      <c r="CF8" s="425"/>
      <c r="CG8" s="425"/>
      <c r="CH8" s="425"/>
      <c r="CI8" s="425"/>
      <c r="CJ8" s="425"/>
      <c r="CK8" s="425"/>
      <c r="CL8" s="425"/>
      <c r="CM8" s="425"/>
      <c r="CN8" s="425"/>
      <c r="CO8" s="425"/>
      <c r="CP8" s="425"/>
      <c r="CQ8" s="425"/>
      <c r="CR8" s="425"/>
      <c r="CS8" s="426"/>
      <c r="CT8" s="524">
        <v>0.1</v>
      </c>
      <c r="CU8" s="525"/>
      <c r="CV8" s="525"/>
      <c r="CW8" s="525"/>
      <c r="CX8" s="525"/>
      <c r="CY8" s="525"/>
      <c r="CZ8" s="525"/>
      <c r="DA8" s="526"/>
      <c r="DB8" s="524">
        <v>0.1</v>
      </c>
      <c r="DC8" s="525"/>
      <c r="DD8" s="525"/>
      <c r="DE8" s="525"/>
      <c r="DF8" s="525"/>
      <c r="DG8" s="525"/>
      <c r="DH8" s="525"/>
      <c r="DI8" s="526"/>
      <c r="DJ8" s="139"/>
      <c r="DK8" s="139"/>
      <c r="DL8" s="139"/>
      <c r="DM8" s="139"/>
      <c r="DN8" s="139"/>
      <c r="DO8" s="139"/>
    </row>
    <row r="9" spans="1:119" ht="18.75" customHeight="1" thickBot="1" x14ac:dyDescent="0.2">
      <c r="A9" s="140"/>
      <c r="B9" s="550" t="s">
        <v>93</v>
      </c>
      <c r="C9" s="551"/>
      <c r="D9" s="551"/>
      <c r="E9" s="551"/>
      <c r="F9" s="551"/>
      <c r="G9" s="551"/>
      <c r="H9" s="551"/>
      <c r="I9" s="551"/>
      <c r="J9" s="551"/>
      <c r="K9" s="478"/>
      <c r="L9" s="552" t="s">
        <v>94</v>
      </c>
      <c r="M9" s="553"/>
      <c r="N9" s="553"/>
      <c r="O9" s="553"/>
      <c r="P9" s="553"/>
      <c r="Q9" s="554"/>
      <c r="R9" s="555">
        <v>2115</v>
      </c>
      <c r="S9" s="556"/>
      <c r="T9" s="556"/>
      <c r="U9" s="556"/>
      <c r="V9" s="557"/>
      <c r="W9" s="494" t="s">
        <v>95</v>
      </c>
      <c r="X9" s="495"/>
      <c r="Y9" s="495"/>
      <c r="Z9" s="495"/>
      <c r="AA9" s="495"/>
      <c r="AB9" s="495"/>
      <c r="AC9" s="495"/>
      <c r="AD9" s="495"/>
      <c r="AE9" s="495"/>
      <c r="AF9" s="495"/>
      <c r="AG9" s="495"/>
      <c r="AH9" s="495"/>
      <c r="AI9" s="495"/>
      <c r="AJ9" s="495"/>
      <c r="AK9" s="495"/>
      <c r="AL9" s="558"/>
      <c r="AM9" s="484" t="s">
        <v>96</v>
      </c>
      <c r="AN9" s="389"/>
      <c r="AO9" s="389"/>
      <c r="AP9" s="389"/>
      <c r="AQ9" s="389"/>
      <c r="AR9" s="389"/>
      <c r="AS9" s="389"/>
      <c r="AT9" s="390"/>
      <c r="AU9" s="472" t="s">
        <v>76</v>
      </c>
      <c r="AV9" s="473"/>
      <c r="AW9" s="473"/>
      <c r="AX9" s="473"/>
      <c r="AY9" s="395" t="s">
        <v>97</v>
      </c>
      <c r="AZ9" s="396"/>
      <c r="BA9" s="396"/>
      <c r="BB9" s="396"/>
      <c r="BC9" s="396"/>
      <c r="BD9" s="396"/>
      <c r="BE9" s="396"/>
      <c r="BF9" s="396"/>
      <c r="BG9" s="396"/>
      <c r="BH9" s="396"/>
      <c r="BI9" s="396"/>
      <c r="BJ9" s="396"/>
      <c r="BK9" s="396"/>
      <c r="BL9" s="396"/>
      <c r="BM9" s="397"/>
      <c r="BN9" s="415">
        <v>25258</v>
      </c>
      <c r="BO9" s="416"/>
      <c r="BP9" s="416"/>
      <c r="BQ9" s="416"/>
      <c r="BR9" s="416"/>
      <c r="BS9" s="416"/>
      <c r="BT9" s="416"/>
      <c r="BU9" s="417"/>
      <c r="BV9" s="415">
        <v>-41153</v>
      </c>
      <c r="BW9" s="416"/>
      <c r="BX9" s="416"/>
      <c r="BY9" s="416"/>
      <c r="BZ9" s="416"/>
      <c r="CA9" s="416"/>
      <c r="CB9" s="416"/>
      <c r="CC9" s="417"/>
      <c r="CD9" s="424" t="s">
        <v>98</v>
      </c>
      <c r="CE9" s="425"/>
      <c r="CF9" s="425"/>
      <c r="CG9" s="425"/>
      <c r="CH9" s="425"/>
      <c r="CI9" s="425"/>
      <c r="CJ9" s="425"/>
      <c r="CK9" s="425"/>
      <c r="CL9" s="425"/>
      <c r="CM9" s="425"/>
      <c r="CN9" s="425"/>
      <c r="CO9" s="425"/>
      <c r="CP9" s="425"/>
      <c r="CQ9" s="425"/>
      <c r="CR9" s="425"/>
      <c r="CS9" s="426"/>
      <c r="CT9" s="385">
        <v>14.3</v>
      </c>
      <c r="CU9" s="386"/>
      <c r="CV9" s="386"/>
      <c r="CW9" s="386"/>
      <c r="CX9" s="386"/>
      <c r="CY9" s="386"/>
      <c r="CZ9" s="386"/>
      <c r="DA9" s="387"/>
      <c r="DB9" s="385">
        <v>13.8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99</v>
      </c>
      <c r="M10" s="389"/>
      <c r="N10" s="389"/>
      <c r="O10" s="389"/>
      <c r="P10" s="389"/>
      <c r="Q10" s="390"/>
      <c r="R10" s="391">
        <v>2516</v>
      </c>
      <c r="S10" s="392"/>
      <c r="T10" s="392"/>
      <c r="U10" s="392"/>
      <c r="V10" s="394"/>
      <c r="W10" s="559"/>
      <c r="X10" s="377"/>
      <c r="Y10" s="377"/>
      <c r="Z10" s="377"/>
      <c r="AA10" s="377"/>
      <c r="AB10" s="377"/>
      <c r="AC10" s="377"/>
      <c r="AD10" s="377"/>
      <c r="AE10" s="377"/>
      <c r="AF10" s="377"/>
      <c r="AG10" s="377"/>
      <c r="AH10" s="377"/>
      <c r="AI10" s="377"/>
      <c r="AJ10" s="377"/>
      <c r="AK10" s="377"/>
      <c r="AL10" s="560"/>
      <c r="AM10" s="484" t="s">
        <v>100</v>
      </c>
      <c r="AN10" s="389"/>
      <c r="AO10" s="389"/>
      <c r="AP10" s="389"/>
      <c r="AQ10" s="389"/>
      <c r="AR10" s="389"/>
      <c r="AS10" s="389"/>
      <c r="AT10" s="390"/>
      <c r="AU10" s="472" t="s">
        <v>101</v>
      </c>
      <c r="AV10" s="473"/>
      <c r="AW10" s="473"/>
      <c r="AX10" s="473"/>
      <c r="AY10" s="395" t="s">
        <v>102</v>
      </c>
      <c r="AZ10" s="396"/>
      <c r="BA10" s="396"/>
      <c r="BB10" s="396"/>
      <c r="BC10" s="396"/>
      <c r="BD10" s="396"/>
      <c r="BE10" s="396"/>
      <c r="BF10" s="396"/>
      <c r="BG10" s="396"/>
      <c r="BH10" s="396"/>
      <c r="BI10" s="396"/>
      <c r="BJ10" s="396"/>
      <c r="BK10" s="396"/>
      <c r="BL10" s="396"/>
      <c r="BM10" s="397"/>
      <c r="BN10" s="415">
        <v>75</v>
      </c>
      <c r="BO10" s="416"/>
      <c r="BP10" s="416"/>
      <c r="BQ10" s="416"/>
      <c r="BR10" s="416"/>
      <c r="BS10" s="416"/>
      <c r="BT10" s="416"/>
      <c r="BU10" s="417"/>
      <c r="BV10" s="415">
        <v>75</v>
      </c>
      <c r="BW10" s="416"/>
      <c r="BX10" s="416"/>
      <c r="BY10" s="416"/>
      <c r="BZ10" s="416"/>
      <c r="CA10" s="416"/>
      <c r="CB10" s="416"/>
      <c r="CC10" s="417"/>
      <c r="CD10" s="144" t="s">
        <v>103</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104</v>
      </c>
      <c r="M11" s="462"/>
      <c r="N11" s="462"/>
      <c r="O11" s="462"/>
      <c r="P11" s="462"/>
      <c r="Q11" s="463"/>
      <c r="R11" s="547" t="s">
        <v>105</v>
      </c>
      <c r="S11" s="548"/>
      <c r="T11" s="548"/>
      <c r="U11" s="548"/>
      <c r="V11" s="549"/>
      <c r="W11" s="559"/>
      <c r="X11" s="377"/>
      <c r="Y11" s="377"/>
      <c r="Z11" s="377"/>
      <c r="AA11" s="377"/>
      <c r="AB11" s="377"/>
      <c r="AC11" s="377"/>
      <c r="AD11" s="377"/>
      <c r="AE11" s="377"/>
      <c r="AF11" s="377"/>
      <c r="AG11" s="377"/>
      <c r="AH11" s="377"/>
      <c r="AI11" s="377"/>
      <c r="AJ11" s="377"/>
      <c r="AK11" s="377"/>
      <c r="AL11" s="560"/>
      <c r="AM11" s="484" t="s">
        <v>106</v>
      </c>
      <c r="AN11" s="389"/>
      <c r="AO11" s="389"/>
      <c r="AP11" s="389"/>
      <c r="AQ11" s="389"/>
      <c r="AR11" s="389"/>
      <c r="AS11" s="389"/>
      <c r="AT11" s="390"/>
      <c r="AU11" s="472" t="s">
        <v>107</v>
      </c>
      <c r="AV11" s="473"/>
      <c r="AW11" s="473"/>
      <c r="AX11" s="473"/>
      <c r="AY11" s="395" t="s">
        <v>108</v>
      </c>
      <c r="AZ11" s="396"/>
      <c r="BA11" s="396"/>
      <c r="BB11" s="396"/>
      <c r="BC11" s="396"/>
      <c r="BD11" s="396"/>
      <c r="BE11" s="396"/>
      <c r="BF11" s="396"/>
      <c r="BG11" s="396"/>
      <c r="BH11" s="396"/>
      <c r="BI11" s="396"/>
      <c r="BJ11" s="396"/>
      <c r="BK11" s="396"/>
      <c r="BL11" s="396"/>
      <c r="BM11" s="397"/>
      <c r="BN11" s="415" t="s">
        <v>109</v>
      </c>
      <c r="BO11" s="416"/>
      <c r="BP11" s="416"/>
      <c r="BQ11" s="416"/>
      <c r="BR11" s="416"/>
      <c r="BS11" s="416"/>
      <c r="BT11" s="416"/>
      <c r="BU11" s="417"/>
      <c r="BV11" s="415" t="s">
        <v>109</v>
      </c>
      <c r="BW11" s="416"/>
      <c r="BX11" s="416"/>
      <c r="BY11" s="416"/>
      <c r="BZ11" s="416"/>
      <c r="CA11" s="416"/>
      <c r="CB11" s="416"/>
      <c r="CC11" s="417"/>
      <c r="CD11" s="424" t="s">
        <v>110</v>
      </c>
      <c r="CE11" s="425"/>
      <c r="CF11" s="425"/>
      <c r="CG11" s="425"/>
      <c r="CH11" s="425"/>
      <c r="CI11" s="425"/>
      <c r="CJ11" s="425"/>
      <c r="CK11" s="425"/>
      <c r="CL11" s="425"/>
      <c r="CM11" s="425"/>
      <c r="CN11" s="425"/>
      <c r="CO11" s="425"/>
      <c r="CP11" s="425"/>
      <c r="CQ11" s="425"/>
      <c r="CR11" s="425"/>
      <c r="CS11" s="426"/>
      <c r="CT11" s="524" t="s">
        <v>109</v>
      </c>
      <c r="CU11" s="525"/>
      <c r="CV11" s="525"/>
      <c r="CW11" s="525"/>
      <c r="CX11" s="525"/>
      <c r="CY11" s="525"/>
      <c r="CZ11" s="525"/>
      <c r="DA11" s="526"/>
      <c r="DB11" s="524" t="s">
        <v>109</v>
      </c>
      <c r="DC11" s="525"/>
      <c r="DD11" s="525"/>
      <c r="DE11" s="525"/>
      <c r="DF11" s="525"/>
      <c r="DG11" s="525"/>
      <c r="DH11" s="525"/>
      <c r="DI11" s="526"/>
      <c r="DJ11" s="139"/>
      <c r="DK11" s="139"/>
      <c r="DL11" s="139"/>
      <c r="DM11" s="139"/>
      <c r="DN11" s="139"/>
      <c r="DO11" s="139"/>
    </row>
    <row r="12" spans="1:119" ht="18.75" customHeight="1" x14ac:dyDescent="0.15">
      <c r="A12" s="140"/>
      <c r="B12" s="527" t="s">
        <v>111</v>
      </c>
      <c r="C12" s="528"/>
      <c r="D12" s="528"/>
      <c r="E12" s="528"/>
      <c r="F12" s="528"/>
      <c r="G12" s="528"/>
      <c r="H12" s="528"/>
      <c r="I12" s="528"/>
      <c r="J12" s="528"/>
      <c r="K12" s="529"/>
      <c r="L12" s="536" t="s">
        <v>112</v>
      </c>
      <c r="M12" s="537"/>
      <c r="N12" s="537"/>
      <c r="O12" s="537"/>
      <c r="P12" s="537"/>
      <c r="Q12" s="538"/>
      <c r="R12" s="539">
        <v>2194</v>
      </c>
      <c r="S12" s="540"/>
      <c r="T12" s="540"/>
      <c r="U12" s="540"/>
      <c r="V12" s="541"/>
      <c r="W12" s="542" t="s">
        <v>1</v>
      </c>
      <c r="X12" s="473"/>
      <c r="Y12" s="473"/>
      <c r="Z12" s="473"/>
      <c r="AA12" s="473"/>
      <c r="AB12" s="543"/>
      <c r="AC12" s="472" t="s">
        <v>113</v>
      </c>
      <c r="AD12" s="473"/>
      <c r="AE12" s="473"/>
      <c r="AF12" s="473"/>
      <c r="AG12" s="543"/>
      <c r="AH12" s="472" t="s">
        <v>114</v>
      </c>
      <c r="AI12" s="473"/>
      <c r="AJ12" s="473"/>
      <c r="AK12" s="473"/>
      <c r="AL12" s="544"/>
      <c r="AM12" s="484" t="s">
        <v>115</v>
      </c>
      <c r="AN12" s="389"/>
      <c r="AO12" s="389"/>
      <c r="AP12" s="389"/>
      <c r="AQ12" s="389"/>
      <c r="AR12" s="389"/>
      <c r="AS12" s="389"/>
      <c r="AT12" s="390"/>
      <c r="AU12" s="472" t="s">
        <v>116</v>
      </c>
      <c r="AV12" s="473"/>
      <c r="AW12" s="473"/>
      <c r="AX12" s="473"/>
      <c r="AY12" s="395" t="s">
        <v>117</v>
      </c>
      <c r="AZ12" s="396"/>
      <c r="BA12" s="396"/>
      <c r="BB12" s="396"/>
      <c r="BC12" s="396"/>
      <c r="BD12" s="396"/>
      <c r="BE12" s="396"/>
      <c r="BF12" s="396"/>
      <c r="BG12" s="396"/>
      <c r="BH12" s="396"/>
      <c r="BI12" s="396"/>
      <c r="BJ12" s="396"/>
      <c r="BK12" s="396"/>
      <c r="BL12" s="396"/>
      <c r="BM12" s="397"/>
      <c r="BN12" s="415" t="s">
        <v>118</v>
      </c>
      <c r="BO12" s="416"/>
      <c r="BP12" s="416"/>
      <c r="BQ12" s="416"/>
      <c r="BR12" s="416"/>
      <c r="BS12" s="416"/>
      <c r="BT12" s="416"/>
      <c r="BU12" s="417"/>
      <c r="BV12" s="415" t="s">
        <v>118</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118</v>
      </c>
      <c r="CU12" s="525"/>
      <c r="CV12" s="525"/>
      <c r="CW12" s="525"/>
      <c r="CX12" s="525"/>
      <c r="CY12" s="525"/>
      <c r="CZ12" s="525"/>
      <c r="DA12" s="526"/>
      <c r="DB12" s="524" t="s">
        <v>118</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120</v>
      </c>
      <c r="N13" s="514"/>
      <c r="O13" s="514"/>
      <c r="P13" s="514"/>
      <c r="Q13" s="515"/>
      <c r="R13" s="516">
        <v>2192</v>
      </c>
      <c r="S13" s="517"/>
      <c r="T13" s="517"/>
      <c r="U13" s="517"/>
      <c r="V13" s="518"/>
      <c r="W13" s="504" t="s">
        <v>121</v>
      </c>
      <c r="X13" s="428"/>
      <c r="Y13" s="428"/>
      <c r="Z13" s="428"/>
      <c r="AA13" s="428"/>
      <c r="AB13" s="429"/>
      <c r="AC13" s="391">
        <v>303</v>
      </c>
      <c r="AD13" s="392"/>
      <c r="AE13" s="392"/>
      <c r="AF13" s="392"/>
      <c r="AG13" s="393"/>
      <c r="AH13" s="391">
        <v>324</v>
      </c>
      <c r="AI13" s="392"/>
      <c r="AJ13" s="392"/>
      <c r="AK13" s="392"/>
      <c r="AL13" s="394"/>
      <c r="AM13" s="484" t="s">
        <v>122</v>
      </c>
      <c r="AN13" s="389"/>
      <c r="AO13" s="389"/>
      <c r="AP13" s="389"/>
      <c r="AQ13" s="389"/>
      <c r="AR13" s="389"/>
      <c r="AS13" s="389"/>
      <c r="AT13" s="390"/>
      <c r="AU13" s="472" t="s">
        <v>123</v>
      </c>
      <c r="AV13" s="473"/>
      <c r="AW13" s="473"/>
      <c r="AX13" s="473"/>
      <c r="AY13" s="395" t="s">
        <v>124</v>
      </c>
      <c r="AZ13" s="396"/>
      <c r="BA13" s="396"/>
      <c r="BB13" s="396"/>
      <c r="BC13" s="396"/>
      <c r="BD13" s="396"/>
      <c r="BE13" s="396"/>
      <c r="BF13" s="396"/>
      <c r="BG13" s="396"/>
      <c r="BH13" s="396"/>
      <c r="BI13" s="396"/>
      <c r="BJ13" s="396"/>
      <c r="BK13" s="396"/>
      <c r="BL13" s="396"/>
      <c r="BM13" s="397"/>
      <c r="BN13" s="415">
        <v>25333</v>
      </c>
      <c r="BO13" s="416"/>
      <c r="BP13" s="416"/>
      <c r="BQ13" s="416"/>
      <c r="BR13" s="416"/>
      <c r="BS13" s="416"/>
      <c r="BT13" s="416"/>
      <c r="BU13" s="417"/>
      <c r="BV13" s="415">
        <v>-41078</v>
      </c>
      <c r="BW13" s="416"/>
      <c r="BX13" s="416"/>
      <c r="BY13" s="416"/>
      <c r="BZ13" s="416"/>
      <c r="CA13" s="416"/>
      <c r="CB13" s="416"/>
      <c r="CC13" s="417"/>
      <c r="CD13" s="424" t="s">
        <v>125</v>
      </c>
      <c r="CE13" s="425"/>
      <c r="CF13" s="425"/>
      <c r="CG13" s="425"/>
      <c r="CH13" s="425"/>
      <c r="CI13" s="425"/>
      <c r="CJ13" s="425"/>
      <c r="CK13" s="425"/>
      <c r="CL13" s="425"/>
      <c r="CM13" s="425"/>
      <c r="CN13" s="425"/>
      <c r="CO13" s="425"/>
      <c r="CP13" s="425"/>
      <c r="CQ13" s="425"/>
      <c r="CR13" s="425"/>
      <c r="CS13" s="426"/>
      <c r="CT13" s="385">
        <v>10.4</v>
      </c>
      <c r="CU13" s="386"/>
      <c r="CV13" s="386"/>
      <c r="CW13" s="386"/>
      <c r="CX13" s="386"/>
      <c r="CY13" s="386"/>
      <c r="CZ13" s="386"/>
      <c r="DA13" s="387"/>
      <c r="DB13" s="385">
        <v>8.9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126</v>
      </c>
      <c r="M14" s="545"/>
      <c r="N14" s="545"/>
      <c r="O14" s="545"/>
      <c r="P14" s="545"/>
      <c r="Q14" s="546"/>
      <c r="R14" s="516">
        <v>2261</v>
      </c>
      <c r="S14" s="517"/>
      <c r="T14" s="517"/>
      <c r="U14" s="517"/>
      <c r="V14" s="518"/>
      <c r="W14" s="519"/>
      <c r="X14" s="431"/>
      <c r="Y14" s="431"/>
      <c r="Z14" s="431"/>
      <c r="AA14" s="431"/>
      <c r="AB14" s="432"/>
      <c r="AC14" s="509">
        <v>30</v>
      </c>
      <c r="AD14" s="510"/>
      <c r="AE14" s="510"/>
      <c r="AF14" s="510"/>
      <c r="AG14" s="511"/>
      <c r="AH14" s="509">
        <v>26.9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127</v>
      </c>
      <c r="CE14" s="422"/>
      <c r="CF14" s="422"/>
      <c r="CG14" s="422"/>
      <c r="CH14" s="422"/>
      <c r="CI14" s="422"/>
      <c r="CJ14" s="422"/>
      <c r="CK14" s="422"/>
      <c r="CL14" s="422"/>
      <c r="CM14" s="422"/>
      <c r="CN14" s="422"/>
      <c r="CO14" s="422"/>
      <c r="CP14" s="422"/>
      <c r="CQ14" s="422"/>
      <c r="CR14" s="422"/>
      <c r="CS14" s="423"/>
      <c r="CT14" s="520">
        <v>74.7</v>
      </c>
      <c r="CU14" s="488"/>
      <c r="CV14" s="488"/>
      <c r="CW14" s="488"/>
      <c r="CX14" s="488"/>
      <c r="CY14" s="488"/>
      <c r="CZ14" s="488"/>
      <c r="DA14" s="489"/>
      <c r="DB14" s="520">
        <v>71.3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120</v>
      </c>
      <c r="N15" s="514"/>
      <c r="O15" s="514"/>
      <c r="P15" s="514"/>
      <c r="Q15" s="515"/>
      <c r="R15" s="516">
        <v>2259</v>
      </c>
      <c r="S15" s="517"/>
      <c r="T15" s="517"/>
      <c r="U15" s="517"/>
      <c r="V15" s="518"/>
      <c r="W15" s="504" t="s">
        <v>128</v>
      </c>
      <c r="X15" s="428"/>
      <c r="Y15" s="428"/>
      <c r="Z15" s="428"/>
      <c r="AA15" s="428"/>
      <c r="AB15" s="429"/>
      <c r="AC15" s="391">
        <v>141</v>
      </c>
      <c r="AD15" s="392"/>
      <c r="AE15" s="392"/>
      <c r="AF15" s="392"/>
      <c r="AG15" s="393"/>
      <c r="AH15" s="391">
        <v>213</v>
      </c>
      <c r="AI15" s="392"/>
      <c r="AJ15" s="392"/>
      <c r="AK15" s="392"/>
      <c r="AL15" s="394"/>
      <c r="AM15" s="484"/>
      <c r="AN15" s="389"/>
      <c r="AO15" s="389"/>
      <c r="AP15" s="389"/>
      <c r="AQ15" s="389"/>
      <c r="AR15" s="389"/>
      <c r="AS15" s="389"/>
      <c r="AT15" s="390"/>
      <c r="AU15" s="472"/>
      <c r="AV15" s="473"/>
      <c r="AW15" s="473"/>
      <c r="AX15" s="473"/>
      <c r="AY15" s="407" t="s">
        <v>129</v>
      </c>
      <c r="AZ15" s="408"/>
      <c r="BA15" s="408"/>
      <c r="BB15" s="408"/>
      <c r="BC15" s="408"/>
      <c r="BD15" s="408"/>
      <c r="BE15" s="408"/>
      <c r="BF15" s="408"/>
      <c r="BG15" s="408"/>
      <c r="BH15" s="408"/>
      <c r="BI15" s="408"/>
      <c r="BJ15" s="408"/>
      <c r="BK15" s="408"/>
      <c r="BL15" s="408"/>
      <c r="BM15" s="409"/>
      <c r="BN15" s="410">
        <v>176989</v>
      </c>
      <c r="BO15" s="411"/>
      <c r="BP15" s="411"/>
      <c r="BQ15" s="411"/>
      <c r="BR15" s="411"/>
      <c r="BS15" s="411"/>
      <c r="BT15" s="411"/>
      <c r="BU15" s="412"/>
      <c r="BV15" s="410">
        <v>174745</v>
      </c>
      <c r="BW15" s="411"/>
      <c r="BX15" s="411"/>
      <c r="BY15" s="411"/>
      <c r="BZ15" s="411"/>
      <c r="CA15" s="411"/>
      <c r="CB15" s="411"/>
      <c r="CC15" s="412"/>
      <c r="CD15" s="521" t="s">
        <v>130</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131</v>
      </c>
      <c r="M16" s="507"/>
      <c r="N16" s="507"/>
      <c r="O16" s="507"/>
      <c r="P16" s="507"/>
      <c r="Q16" s="508"/>
      <c r="R16" s="501" t="s">
        <v>132</v>
      </c>
      <c r="S16" s="502"/>
      <c r="T16" s="502"/>
      <c r="U16" s="502"/>
      <c r="V16" s="503"/>
      <c r="W16" s="519"/>
      <c r="X16" s="431"/>
      <c r="Y16" s="431"/>
      <c r="Z16" s="431"/>
      <c r="AA16" s="431"/>
      <c r="AB16" s="432"/>
      <c r="AC16" s="509">
        <v>14</v>
      </c>
      <c r="AD16" s="510"/>
      <c r="AE16" s="510"/>
      <c r="AF16" s="510"/>
      <c r="AG16" s="511"/>
      <c r="AH16" s="509">
        <v>17.7</v>
      </c>
      <c r="AI16" s="510"/>
      <c r="AJ16" s="510"/>
      <c r="AK16" s="510"/>
      <c r="AL16" s="512"/>
      <c r="AM16" s="484"/>
      <c r="AN16" s="389"/>
      <c r="AO16" s="389"/>
      <c r="AP16" s="389"/>
      <c r="AQ16" s="389"/>
      <c r="AR16" s="389"/>
      <c r="AS16" s="389"/>
      <c r="AT16" s="390"/>
      <c r="AU16" s="472"/>
      <c r="AV16" s="473"/>
      <c r="AW16" s="473"/>
      <c r="AX16" s="473"/>
      <c r="AY16" s="395" t="s">
        <v>133</v>
      </c>
      <c r="AZ16" s="396"/>
      <c r="BA16" s="396"/>
      <c r="BB16" s="396"/>
      <c r="BC16" s="396"/>
      <c r="BD16" s="396"/>
      <c r="BE16" s="396"/>
      <c r="BF16" s="396"/>
      <c r="BG16" s="396"/>
      <c r="BH16" s="396"/>
      <c r="BI16" s="396"/>
      <c r="BJ16" s="396"/>
      <c r="BK16" s="396"/>
      <c r="BL16" s="396"/>
      <c r="BM16" s="397"/>
      <c r="BN16" s="415">
        <v>1745912</v>
      </c>
      <c r="BO16" s="416"/>
      <c r="BP16" s="416"/>
      <c r="BQ16" s="416"/>
      <c r="BR16" s="416"/>
      <c r="BS16" s="416"/>
      <c r="BT16" s="416"/>
      <c r="BU16" s="417"/>
      <c r="BV16" s="415">
        <v>1788485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134</v>
      </c>
      <c r="N17" s="499"/>
      <c r="O17" s="499"/>
      <c r="P17" s="499"/>
      <c r="Q17" s="500"/>
      <c r="R17" s="501" t="s">
        <v>132</v>
      </c>
      <c r="S17" s="502"/>
      <c r="T17" s="502"/>
      <c r="U17" s="502"/>
      <c r="V17" s="503"/>
      <c r="W17" s="504" t="s">
        <v>135</v>
      </c>
      <c r="X17" s="428"/>
      <c r="Y17" s="428"/>
      <c r="Z17" s="428"/>
      <c r="AA17" s="428"/>
      <c r="AB17" s="429"/>
      <c r="AC17" s="391">
        <v>566</v>
      </c>
      <c r="AD17" s="392"/>
      <c r="AE17" s="392"/>
      <c r="AF17" s="392"/>
      <c r="AG17" s="393"/>
      <c r="AH17" s="391">
        <v>669</v>
      </c>
      <c r="AI17" s="392"/>
      <c r="AJ17" s="392"/>
      <c r="AK17" s="392"/>
      <c r="AL17" s="394"/>
      <c r="AM17" s="484"/>
      <c r="AN17" s="389"/>
      <c r="AO17" s="389"/>
      <c r="AP17" s="389"/>
      <c r="AQ17" s="389"/>
      <c r="AR17" s="389"/>
      <c r="AS17" s="389"/>
      <c r="AT17" s="390"/>
      <c r="AU17" s="472"/>
      <c r="AV17" s="473"/>
      <c r="AW17" s="473"/>
      <c r="AX17" s="473"/>
      <c r="AY17" s="395" t="s">
        <v>136</v>
      </c>
      <c r="AZ17" s="396"/>
      <c r="BA17" s="396"/>
      <c r="BB17" s="396"/>
      <c r="BC17" s="396"/>
      <c r="BD17" s="396"/>
      <c r="BE17" s="396"/>
      <c r="BF17" s="396"/>
      <c r="BG17" s="396"/>
      <c r="BH17" s="396"/>
      <c r="BI17" s="396"/>
      <c r="BJ17" s="396"/>
      <c r="BK17" s="396"/>
      <c r="BL17" s="396"/>
      <c r="BM17" s="397"/>
      <c r="BN17" s="415">
        <v>217667</v>
      </c>
      <c r="BO17" s="416"/>
      <c r="BP17" s="416"/>
      <c r="BQ17" s="416"/>
      <c r="BR17" s="416"/>
      <c r="BS17" s="416"/>
      <c r="BT17" s="416"/>
      <c r="BU17" s="417"/>
      <c r="BV17" s="415">
        <v>215303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137</v>
      </c>
      <c r="C18" s="478"/>
      <c r="D18" s="478"/>
      <c r="E18" s="479"/>
      <c r="F18" s="479"/>
      <c r="G18" s="479"/>
      <c r="H18" s="479"/>
      <c r="I18" s="479"/>
      <c r="J18" s="479"/>
      <c r="K18" s="479"/>
      <c r="L18" s="480">
        <v>238.14</v>
      </c>
      <c r="M18" s="480"/>
      <c r="N18" s="480"/>
      <c r="O18" s="480"/>
      <c r="P18" s="480"/>
      <c r="Q18" s="480"/>
      <c r="R18" s="481"/>
      <c r="S18" s="481"/>
      <c r="T18" s="481"/>
      <c r="U18" s="481"/>
      <c r="V18" s="482"/>
      <c r="W18" s="496"/>
      <c r="X18" s="497"/>
      <c r="Y18" s="497"/>
      <c r="Z18" s="497"/>
      <c r="AA18" s="497"/>
      <c r="AB18" s="505"/>
      <c r="AC18" s="379">
        <v>56</v>
      </c>
      <c r="AD18" s="380"/>
      <c r="AE18" s="380"/>
      <c r="AF18" s="380"/>
      <c r="AG18" s="483"/>
      <c r="AH18" s="379">
        <v>55.5</v>
      </c>
      <c r="AI18" s="380"/>
      <c r="AJ18" s="380"/>
      <c r="AK18" s="380"/>
      <c r="AL18" s="381"/>
      <c r="AM18" s="484"/>
      <c r="AN18" s="389"/>
      <c r="AO18" s="389"/>
      <c r="AP18" s="389"/>
      <c r="AQ18" s="389"/>
      <c r="AR18" s="389"/>
      <c r="AS18" s="389"/>
      <c r="AT18" s="390"/>
      <c r="AU18" s="472"/>
      <c r="AV18" s="473"/>
      <c r="AW18" s="473"/>
      <c r="AX18" s="473"/>
      <c r="AY18" s="395" t="s">
        <v>138</v>
      </c>
      <c r="AZ18" s="396"/>
      <c r="BA18" s="396"/>
      <c r="BB18" s="396"/>
      <c r="BC18" s="396"/>
      <c r="BD18" s="396"/>
      <c r="BE18" s="396"/>
      <c r="BF18" s="396"/>
      <c r="BG18" s="396"/>
      <c r="BH18" s="396"/>
      <c r="BI18" s="396"/>
      <c r="BJ18" s="396"/>
      <c r="BK18" s="396"/>
      <c r="BL18" s="396"/>
      <c r="BM18" s="397"/>
      <c r="BN18" s="415">
        <v>1696482</v>
      </c>
      <c r="BO18" s="416"/>
      <c r="BP18" s="416"/>
      <c r="BQ18" s="416"/>
      <c r="BR18" s="416"/>
      <c r="BS18" s="416"/>
      <c r="BT18" s="416"/>
      <c r="BU18" s="417"/>
      <c r="BV18" s="415">
        <v>1770124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139</v>
      </c>
      <c r="C19" s="478"/>
      <c r="D19" s="478"/>
      <c r="E19" s="479"/>
      <c r="F19" s="479"/>
      <c r="G19" s="479"/>
      <c r="H19" s="479"/>
      <c r="I19" s="479"/>
      <c r="J19" s="479"/>
      <c r="K19" s="479"/>
      <c r="L19" s="485">
        <v>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140</v>
      </c>
      <c r="AZ19" s="396"/>
      <c r="BA19" s="396"/>
      <c r="BB19" s="396"/>
      <c r="BC19" s="396"/>
      <c r="BD19" s="396"/>
      <c r="BE19" s="396"/>
      <c r="BF19" s="396"/>
      <c r="BG19" s="396"/>
      <c r="BH19" s="396"/>
      <c r="BI19" s="396"/>
      <c r="BJ19" s="396"/>
      <c r="BK19" s="396"/>
      <c r="BL19" s="396"/>
      <c r="BM19" s="397"/>
      <c r="BN19" s="415">
        <v>2274421</v>
      </c>
      <c r="BO19" s="416"/>
      <c r="BP19" s="416"/>
      <c r="BQ19" s="416"/>
      <c r="BR19" s="416"/>
      <c r="BS19" s="416"/>
      <c r="BT19" s="416"/>
      <c r="BU19" s="417"/>
      <c r="BV19" s="415">
        <v>2361806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141</v>
      </c>
      <c r="C20" s="478"/>
      <c r="D20" s="478"/>
      <c r="E20" s="479"/>
      <c r="F20" s="479"/>
      <c r="G20" s="479"/>
      <c r="H20" s="479"/>
      <c r="I20" s="479"/>
      <c r="J20" s="479"/>
      <c r="K20" s="479"/>
      <c r="L20" s="485">
        <v>994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142</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143</v>
      </c>
      <c r="C22" s="445"/>
      <c r="D22" s="446"/>
      <c r="E22" s="453" t="s">
        <v>1</v>
      </c>
      <c r="F22" s="428"/>
      <c r="G22" s="428"/>
      <c r="H22" s="428"/>
      <c r="I22" s="428"/>
      <c r="J22" s="428"/>
      <c r="K22" s="429"/>
      <c r="L22" s="453" t="s">
        <v>144</v>
      </c>
      <c r="M22" s="428"/>
      <c r="N22" s="428"/>
      <c r="O22" s="428"/>
      <c r="P22" s="429"/>
      <c r="Q22" s="438" t="s">
        <v>145</v>
      </c>
      <c r="R22" s="439"/>
      <c r="S22" s="439"/>
      <c r="T22" s="439"/>
      <c r="U22" s="439"/>
      <c r="V22" s="454"/>
      <c r="W22" s="456" t="s">
        <v>146</v>
      </c>
      <c r="X22" s="445"/>
      <c r="Y22" s="446"/>
      <c r="Z22" s="453" t="s">
        <v>1</v>
      </c>
      <c r="AA22" s="428"/>
      <c r="AB22" s="428"/>
      <c r="AC22" s="428"/>
      <c r="AD22" s="428"/>
      <c r="AE22" s="428"/>
      <c r="AF22" s="428"/>
      <c r="AG22" s="429"/>
      <c r="AH22" s="427" t="s">
        <v>147</v>
      </c>
      <c r="AI22" s="428"/>
      <c r="AJ22" s="428"/>
      <c r="AK22" s="428"/>
      <c r="AL22" s="429"/>
      <c r="AM22" s="427" t="s">
        <v>148</v>
      </c>
      <c r="AN22" s="433"/>
      <c r="AO22" s="433"/>
      <c r="AP22" s="433"/>
      <c r="AQ22" s="433"/>
      <c r="AR22" s="434"/>
      <c r="AS22" s="438" t="s">
        <v>145</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149</v>
      </c>
      <c r="AZ23" s="408"/>
      <c r="BA23" s="408"/>
      <c r="BB23" s="408"/>
      <c r="BC23" s="408"/>
      <c r="BD23" s="408"/>
      <c r="BE23" s="408"/>
      <c r="BF23" s="408"/>
      <c r="BG23" s="408"/>
      <c r="BH23" s="408"/>
      <c r="BI23" s="408"/>
      <c r="BJ23" s="408"/>
      <c r="BK23" s="408"/>
      <c r="BL23" s="408"/>
      <c r="BM23" s="409"/>
      <c r="BN23" s="415">
        <v>3542790</v>
      </c>
      <c r="BO23" s="416"/>
      <c r="BP23" s="416"/>
      <c r="BQ23" s="416"/>
      <c r="BR23" s="416"/>
      <c r="BS23" s="416"/>
      <c r="BT23" s="416"/>
      <c r="BU23" s="417"/>
      <c r="BV23" s="415">
        <v>3484492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150</v>
      </c>
      <c r="F24" s="389"/>
      <c r="G24" s="389"/>
      <c r="H24" s="389"/>
      <c r="I24" s="389"/>
      <c r="J24" s="389"/>
      <c r="K24" s="390"/>
      <c r="L24" s="391">
        <v>1</v>
      </c>
      <c r="M24" s="392"/>
      <c r="N24" s="392"/>
      <c r="O24" s="392"/>
      <c r="P24" s="393"/>
      <c r="Q24" s="391">
        <v>6500</v>
      </c>
      <c r="R24" s="392"/>
      <c r="S24" s="392"/>
      <c r="T24" s="392"/>
      <c r="U24" s="392"/>
      <c r="V24" s="393"/>
      <c r="W24" s="457"/>
      <c r="X24" s="448"/>
      <c r="Y24" s="449"/>
      <c r="Z24" s="388" t="s">
        <v>151</v>
      </c>
      <c r="AA24" s="389"/>
      <c r="AB24" s="389"/>
      <c r="AC24" s="389"/>
      <c r="AD24" s="389"/>
      <c r="AE24" s="389"/>
      <c r="AF24" s="389"/>
      <c r="AG24" s="390"/>
      <c r="AH24" s="391">
        <v>64</v>
      </c>
      <c r="AI24" s="392"/>
      <c r="AJ24" s="392"/>
      <c r="AK24" s="392"/>
      <c r="AL24" s="393"/>
      <c r="AM24" s="391">
        <v>197120</v>
      </c>
      <c r="AN24" s="392"/>
      <c r="AO24" s="392"/>
      <c r="AP24" s="392"/>
      <c r="AQ24" s="392"/>
      <c r="AR24" s="393"/>
      <c r="AS24" s="391">
        <v>3080</v>
      </c>
      <c r="AT24" s="392"/>
      <c r="AU24" s="392"/>
      <c r="AV24" s="392"/>
      <c r="AW24" s="392"/>
      <c r="AX24" s="394"/>
      <c r="AY24" s="382" t="s">
        <v>152</v>
      </c>
      <c r="AZ24" s="383"/>
      <c r="BA24" s="383"/>
      <c r="BB24" s="383"/>
      <c r="BC24" s="383"/>
      <c r="BD24" s="383"/>
      <c r="BE24" s="383"/>
      <c r="BF24" s="383"/>
      <c r="BG24" s="383"/>
      <c r="BH24" s="383"/>
      <c r="BI24" s="383"/>
      <c r="BJ24" s="383"/>
      <c r="BK24" s="383"/>
      <c r="BL24" s="383"/>
      <c r="BM24" s="384"/>
      <c r="BN24" s="415">
        <v>3084177</v>
      </c>
      <c r="BO24" s="416"/>
      <c r="BP24" s="416"/>
      <c r="BQ24" s="416"/>
      <c r="BR24" s="416"/>
      <c r="BS24" s="416"/>
      <c r="BT24" s="416"/>
      <c r="BU24" s="417"/>
      <c r="BV24" s="415">
        <v>3016879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153</v>
      </c>
      <c r="F25" s="389"/>
      <c r="G25" s="389"/>
      <c r="H25" s="389"/>
      <c r="I25" s="389"/>
      <c r="J25" s="389"/>
      <c r="K25" s="390"/>
      <c r="L25" s="391">
        <v>1</v>
      </c>
      <c r="M25" s="392"/>
      <c r="N25" s="392"/>
      <c r="O25" s="392"/>
      <c r="P25" s="393"/>
      <c r="Q25" s="391">
        <v>5600</v>
      </c>
      <c r="R25" s="392"/>
      <c r="S25" s="392"/>
      <c r="T25" s="392"/>
      <c r="U25" s="392"/>
      <c r="V25" s="393"/>
      <c r="W25" s="457"/>
      <c r="X25" s="448"/>
      <c r="Y25" s="449"/>
      <c r="Z25" s="388" t="s">
        <v>154</v>
      </c>
      <c r="AA25" s="389"/>
      <c r="AB25" s="389"/>
      <c r="AC25" s="389"/>
      <c r="AD25" s="389"/>
      <c r="AE25" s="389"/>
      <c r="AF25" s="389"/>
      <c r="AG25" s="390"/>
      <c r="AH25" s="391" t="s">
        <v>118</v>
      </c>
      <c r="AI25" s="392"/>
      <c r="AJ25" s="392"/>
      <c r="AK25" s="392"/>
      <c r="AL25" s="393"/>
      <c r="AM25" s="391" t="s">
        <v>118</v>
      </c>
      <c r="AN25" s="392"/>
      <c r="AO25" s="392"/>
      <c r="AP25" s="392"/>
      <c r="AQ25" s="392"/>
      <c r="AR25" s="393"/>
      <c r="AS25" s="391" t="s">
        <v>118</v>
      </c>
      <c r="AT25" s="392"/>
      <c r="AU25" s="392"/>
      <c r="AV25" s="392"/>
      <c r="AW25" s="392"/>
      <c r="AX25" s="394"/>
      <c r="AY25" s="407" t="s">
        <v>155</v>
      </c>
      <c r="AZ25" s="408"/>
      <c r="BA25" s="408"/>
      <c r="BB25" s="408"/>
      <c r="BC25" s="408"/>
      <c r="BD25" s="408"/>
      <c r="BE25" s="408"/>
      <c r="BF25" s="408"/>
      <c r="BG25" s="408"/>
      <c r="BH25" s="408"/>
      <c r="BI25" s="408"/>
      <c r="BJ25" s="408"/>
      <c r="BK25" s="408"/>
      <c r="BL25" s="408"/>
      <c r="BM25" s="409"/>
      <c r="BN25" s="410">
        <v>103687</v>
      </c>
      <c r="BO25" s="411"/>
      <c r="BP25" s="411"/>
      <c r="BQ25" s="411"/>
      <c r="BR25" s="411"/>
      <c r="BS25" s="411"/>
      <c r="BT25" s="411"/>
      <c r="BU25" s="412"/>
      <c r="BV25" s="410">
        <v>148240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156</v>
      </c>
      <c r="F26" s="389"/>
      <c r="G26" s="389"/>
      <c r="H26" s="389"/>
      <c r="I26" s="389"/>
      <c r="J26" s="389"/>
      <c r="K26" s="390"/>
      <c r="L26" s="391">
        <v>1</v>
      </c>
      <c r="M26" s="392"/>
      <c r="N26" s="392"/>
      <c r="O26" s="392"/>
      <c r="P26" s="393"/>
      <c r="Q26" s="391">
        <v>5300</v>
      </c>
      <c r="R26" s="392"/>
      <c r="S26" s="392"/>
      <c r="T26" s="392"/>
      <c r="U26" s="392"/>
      <c r="V26" s="393"/>
      <c r="W26" s="457"/>
      <c r="X26" s="448"/>
      <c r="Y26" s="449"/>
      <c r="Z26" s="388" t="s">
        <v>157</v>
      </c>
      <c r="AA26" s="470"/>
      <c r="AB26" s="470"/>
      <c r="AC26" s="470"/>
      <c r="AD26" s="470"/>
      <c r="AE26" s="470"/>
      <c r="AF26" s="470"/>
      <c r="AG26" s="471"/>
      <c r="AH26" s="391">
        <v>1</v>
      </c>
      <c r="AI26" s="392"/>
      <c r="AJ26" s="392"/>
      <c r="AK26" s="392"/>
      <c r="AL26" s="393"/>
      <c r="AM26" s="391" t="s">
        <v>158</v>
      </c>
      <c r="AN26" s="392"/>
      <c r="AO26" s="392"/>
      <c r="AP26" s="392"/>
      <c r="AQ26" s="392"/>
      <c r="AR26" s="393"/>
      <c r="AS26" s="391" t="s">
        <v>158</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118</v>
      </c>
      <c r="BO26" s="416"/>
      <c r="BP26" s="416"/>
      <c r="BQ26" s="416"/>
      <c r="BR26" s="416"/>
      <c r="BS26" s="416"/>
      <c r="BT26" s="416"/>
      <c r="BU26" s="417"/>
      <c r="BV26" s="415" t="s">
        <v>118</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2600</v>
      </c>
      <c r="R27" s="392"/>
      <c r="S27" s="392"/>
      <c r="T27" s="392"/>
      <c r="U27" s="392"/>
      <c r="V27" s="393"/>
      <c r="W27" s="457"/>
      <c r="X27" s="448"/>
      <c r="Y27" s="449"/>
      <c r="Z27" s="388" t="s">
        <v>161</v>
      </c>
      <c r="AA27" s="389"/>
      <c r="AB27" s="389"/>
      <c r="AC27" s="389"/>
      <c r="AD27" s="389"/>
      <c r="AE27" s="389"/>
      <c r="AF27" s="389"/>
      <c r="AG27" s="390"/>
      <c r="AH27" s="391" t="s">
        <v>118</v>
      </c>
      <c r="AI27" s="392"/>
      <c r="AJ27" s="392"/>
      <c r="AK27" s="392"/>
      <c r="AL27" s="393"/>
      <c r="AM27" s="391" t="s">
        <v>118</v>
      </c>
      <c r="AN27" s="392"/>
      <c r="AO27" s="392"/>
      <c r="AP27" s="392"/>
      <c r="AQ27" s="392"/>
      <c r="AR27" s="393"/>
      <c r="AS27" s="391" t="s">
        <v>118</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v>77268</v>
      </c>
      <c r="BO27" s="419"/>
      <c r="BP27" s="419"/>
      <c r="BQ27" s="419"/>
      <c r="BR27" s="419"/>
      <c r="BS27" s="419"/>
      <c r="BT27" s="419"/>
      <c r="BU27" s="420"/>
      <c r="BV27" s="418">
        <v>77248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163</v>
      </c>
      <c r="F28" s="389"/>
      <c r="G28" s="389"/>
      <c r="H28" s="389"/>
      <c r="I28" s="389"/>
      <c r="J28" s="389"/>
      <c r="K28" s="390"/>
      <c r="L28" s="391">
        <v>1</v>
      </c>
      <c r="M28" s="392"/>
      <c r="N28" s="392"/>
      <c r="O28" s="392"/>
      <c r="P28" s="393"/>
      <c r="Q28" s="391">
        <v>2000</v>
      </c>
      <c r="R28" s="392"/>
      <c r="S28" s="392"/>
      <c r="T28" s="392"/>
      <c r="U28" s="392"/>
      <c r="V28" s="393"/>
      <c r="W28" s="457"/>
      <c r="X28" s="448"/>
      <c r="Y28" s="449"/>
      <c r="Z28" s="388" t="s">
        <v>164</v>
      </c>
      <c r="AA28" s="389"/>
      <c r="AB28" s="389"/>
      <c r="AC28" s="389"/>
      <c r="AD28" s="389"/>
      <c r="AE28" s="389"/>
      <c r="AF28" s="389"/>
      <c r="AG28" s="390"/>
      <c r="AH28" s="391" t="s">
        <v>118</v>
      </c>
      <c r="AI28" s="392"/>
      <c r="AJ28" s="392"/>
      <c r="AK28" s="392"/>
      <c r="AL28" s="393"/>
      <c r="AM28" s="391" t="s">
        <v>118</v>
      </c>
      <c r="AN28" s="392"/>
      <c r="AO28" s="392"/>
      <c r="AP28" s="392"/>
      <c r="AQ28" s="392"/>
      <c r="AR28" s="393"/>
      <c r="AS28" s="391" t="s">
        <v>118</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300439</v>
      </c>
      <c r="BO28" s="411"/>
      <c r="BP28" s="411"/>
      <c r="BQ28" s="411"/>
      <c r="BR28" s="411"/>
      <c r="BS28" s="411"/>
      <c r="BT28" s="411"/>
      <c r="BU28" s="412"/>
      <c r="BV28" s="410">
        <v>300364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167</v>
      </c>
      <c r="F29" s="389"/>
      <c r="G29" s="389"/>
      <c r="H29" s="389"/>
      <c r="I29" s="389"/>
      <c r="J29" s="389"/>
      <c r="K29" s="390"/>
      <c r="L29" s="391">
        <v>7</v>
      </c>
      <c r="M29" s="392"/>
      <c r="N29" s="392"/>
      <c r="O29" s="392"/>
      <c r="P29" s="393"/>
      <c r="Q29" s="391">
        <v>1700</v>
      </c>
      <c r="R29" s="392"/>
      <c r="S29" s="392"/>
      <c r="T29" s="392"/>
      <c r="U29" s="392"/>
      <c r="V29" s="393"/>
      <c r="W29" s="458"/>
      <c r="X29" s="459"/>
      <c r="Y29" s="460"/>
      <c r="Z29" s="388" t="s">
        <v>168</v>
      </c>
      <c r="AA29" s="389"/>
      <c r="AB29" s="389"/>
      <c r="AC29" s="389"/>
      <c r="AD29" s="389"/>
      <c r="AE29" s="389"/>
      <c r="AF29" s="389"/>
      <c r="AG29" s="390"/>
      <c r="AH29" s="391">
        <v>64</v>
      </c>
      <c r="AI29" s="392"/>
      <c r="AJ29" s="392"/>
      <c r="AK29" s="392"/>
      <c r="AL29" s="393"/>
      <c r="AM29" s="391">
        <v>197120</v>
      </c>
      <c r="AN29" s="392"/>
      <c r="AO29" s="392"/>
      <c r="AP29" s="392"/>
      <c r="AQ29" s="392"/>
      <c r="AR29" s="393"/>
      <c r="AS29" s="391">
        <v>3080</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382465</v>
      </c>
      <c r="BO29" s="416"/>
      <c r="BP29" s="416"/>
      <c r="BQ29" s="416"/>
      <c r="BR29" s="416"/>
      <c r="BS29" s="416"/>
      <c r="BT29" s="416"/>
      <c r="BU29" s="417"/>
      <c r="BV29" s="415">
        <v>300408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100.1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220624</v>
      </c>
      <c r="BO30" s="419"/>
      <c r="BP30" s="419"/>
      <c r="BQ30" s="419"/>
      <c r="BR30" s="419"/>
      <c r="BS30" s="419"/>
      <c r="BT30" s="419"/>
      <c r="BU30" s="420"/>
      <c r="BV30" s="418">
        <v>191653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北しりべし廃棄物処理広域連合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積丹観光振興公社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北後志消防組合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ペニンシュラ</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介護福祉サービス事業特別会計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7</v>
      </c>
      <c r="BF36" s="375"/>
      <c r="BG36" s="374" t="str">
        <f>IF('各会計、関係団体の財政状況及び健全化判断比率'!B33="","",'各会計、関係団体の財政状況及び健全化判断比率'!B33)</f>
        <v>産業交流雇用対策推進事業特別会計</v>
      </c>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北後志衛生施設組合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後志広域連合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後志教育研修センター</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4" t="s">
        <v>521</v>
      </c>
      <c r="D34" s="1184"/>
      <c r="E34" s="1185"/>
      <c r="F34" s="32">
        <v>7.51</v>
      </c>
      <c r="G34" s="33">
        <v>7.05</v>
      </c>
      <c r="H34" s="33">
        <v>9.76</v>
      </c>
      <c r="I34" s="33">
        <v>7.18</v>
      </c>
      <c r="J34" s="34">
        <v>8.7899999999999991</v>
      </c>
      <c r="K34" s="22"/>
      <c r="L34" s="22"/>
      <c r="M34" s="22"/>
      <c r="N34" s="22"/>
      <c r="O34" s="22"/>
      <c r="P34" s="22"/>
    </row>
    <row r="35" spans="1:16" ht="39" customHeight="1" x14ac:dyDescent="0.15">
      <c r="A35" s="22"/>
      <c r="B35" s="35"/>
      <c r="C35" s="1178" t="s">
        <v>522</v>
      </c>
      <c r="D35" s="1179"/>
      <c r="E35" s="1180"/>
      <c r="F35" s="36">
        <v>0</v>
      </c>
      <c r="G35" s="37">
        <v>0</v>
      </c>
      <c r="H35" s="37">
        <v>0</v>
      </c>
      <c r="I35" s="37">
        <v>0</v>
      </c>
      <c r="J35" s="38">
        <v>0</v>
      </c>
      <c r="K35" s="22"/>
      <c r="L35" s="22"/>
      <c r="M35" s="22"/>
      <c r="N35" s="22"/>
      <c r="O35" s="22"/>
      <c r="P35" s="22"/>
    </row>
    <row r="36" spans="1:16" ht="39" customHeight="1" x14ac:dyDescent="0.15">
      <c r="A36" s="22"/>
      <c r="B36" s="35"/>
      <c r="C36" s="1178" t="s">
        <v>523</v>
      </c>
      <c r="D36" s="1179"/>
      <c r="E36" s="1180"/>
      <c r="F36" s="36">
        <v>0</v>
      </c>
      <c r="G36" s="37">
        <v>0</v>
      </c>
      <c r="H36" s="37">
        <v>0</v>
      </c>
      <c r="I36" s="37">
        <v>0</v>
      </c>
      <c r="J36" s="38">
        <v>0</v>
      </c>
      <c r="K36" s="22"/>
      <c r="L36" s="22"/>
      <c r="M36" s="22"/>
      <c r="N36" s="22"/>
      <c r="O36" s="22"/>
      <c r="P36" s="22"/>
    </row>
    <row r="37" spans="1:16" ht="39" customHeight="1" x14ac:dyDescent="0.15">
      <c r="A37" s="22"/>
      <c r="B37" s="35"/>
      <c r="C37" s="1178" t="s">
        <v>524</v>
      </c>
      <c r="D37" s="1179"/>
      <c r="E37" s="1180"/>
      <c r="F37" s="36">
        <v>0</v>
      </c>
      <c r="G37" s="37">
        <v>0</v>
      </c>
      <c r="H37" s="37">
        <v>0</v>
      </c>
      <c r="I37" s="37">
        <v>0</v>
      </c>
      <c r="J37" s="38">
        <v>0</v>
      </c>
      <c r="K37" s="22"/>
      <c r="L37" s="22"/>
      <c r="M37" s="22"/>
      <c r="N37" s="22"/>
      <c r="O37" s="22"/>
      <c r="P37" s="22"/>
    </row>
    <row r="38" spans="1:16" ht="39" customHeight="1" x14ac:dyDescent="0.15">
      <c r="A38" s="22"/>
      <c r="B38" s="35"/>
      <c r="C38" s="1178" t="s">
        <v>525</v>
      </c>
      <c r="D38" s="1179"/>
      <c r="E38" s="1180"/>
      <c r="F38" s="36">
        <v>0</v>
      </c>
      <c r="G38" s="37">
        <v>0</v>
      </c>
      <c r="H38" s="37">
        <v>0</v>
      </c>
      <c r="I38" s="37">
        <v>0</v>
      </c>
      <c r="J38" s="38">
        <v>0</v>
      </c>
      <c r="K38" s="22"/>
      <c r="L38" s="22"/>
      <c r="M38" s="22"/>
      <c r="N38" s="22"/>
      <c r="O38" s="22"/>
      <c r="P38" s="22"/>
    </row>
    <row r="39" spans="1:16" ht="39" customHeight="1" x14ac:dyDescent="0.15">
      <c r="A39" s="22"/>
      <c r="B39" s="35"/>
      <c r="C39" s="1178" t="s">
        <v>526</v>
      </c>
      <c r="D39" s="1179"/>
      <c r="E39" s="1180"/>
      <c r="F39" s="36">
        <v>0</v>
      </c>
      <c r="G39" s="37">
        <v>0</v>
      </c>
      <c r="H39" s="37">
        <v>0</v>
      </c>
      <c r="I39" s="37">
        <v>0</v>
      </c>
      <c r="J39" s="38">
        <v>0</v>
      </c>
      <c r="K39" s="22"/>
      <c r="L39" s="22"/>
      <c r="M39" s="22"/>
      <c r="N39" s="22"/>
      <c r="O39" s="22"/>
      <c r="P39" s="22"/>
    </row>
    <row r="40" spans="1:16" ht="39" customHeight="1" x14ac:dyDescent="0.15">
      <c r="A40" s="22"/>
      <c r="B40" s="35"/>
      <c r="C40" s="1178" t="s">
        <v>527</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528</v>
      </c>
      <c r="D42" s="1179"/>
      <c r="E42" s="1180"/>
      <c r="F42" s="36" t="s">
        <v>474</v>
      </c>
      <c r="G42" s="37" t="s">
        <v>474</v>
      </c>
      <c r="H42" s="37" t="s">
        <v>474</v>
      </c>
      <c r="I42" s="37" t="s">
        <v>474</v>
      </c>
      <c r="J42" s="38" t="s">
        <v>474</v>
      </c>
      <c r="K42" s="22"/>
      <c r="L42" s="22"/>
      <c r="M42" s="22"/>
      <c r="N42" s="22"/>
      <c r="O42" s="22"/>
      <c r="P42" s="22"/>
    </row>
    <row r="43" spans="1:16" ht="39" customHeight="1" thickBot="1" x14ac:dyDescent="0.2">
      <c r="A43" s="22"/>
      <c r="B43" s="40"/>
      <c r="C43" s="1181" t="s">
        <v>529</v>
      </c>
      <c r="D43" s="1182"/>
      <c r="E43" s="1183"/>
      <c r="F43" s="41" t="s">
        <v>474</v>
      </c>
      <c r="G43" s="42" t="s">
        <v>474</v>
      </c>
      <c r="H43" s="42" t="s">
        <v>474</v>
      </c>
      <c r="I43" s="42" t="s">
        <v>474</v>
      </c>
      <c r="J43" s="43" t="s">
        <v>474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304</v>
      </c>
      <c r="L45" s="60">
        <v>301</v>
      </c>
      <c r="M45" s="60">
        <v>335</v>
      </c>
      <c r="N45" s="60">
        <v>336</v>
      </c>
      <c r="O45" s="61">
        <v>335</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474</v>
      </c>
      <c r="L46" s="64" t="s">
        <v>474</v>
      </c>
      <c r="M46" s="64" t="s">
        <v>474</v>
      </c>
      <c r="N46" s="64" t="s">
        <v>474</v>
      </c>
      <c r="O46" s="65" t="s">
        <v>474</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474</v>
      </c>
      <c r="L47" s="64" t="s">
        <v>474</v>
      </c>
      <c r="M47" s="64" t="s">
        <v>474</v>
      </c>
      <c r="N47" s="64" t="s">
        <v>474</v>
      </c>
      <c r="O47" s="65" t="s">
        <v>474</v>
      </c>
      <c r="P47" s="48"/>
      <c r="Q47" s="48"/>
      <c r="R47" s="48"/>
      <c r="S47" s="48"/>
      <c r="T47" s="48"/>
      <c r="U47" s="48"/>
    </row>
    <row r="48" spans="1:21" ht="30.75" customHeight="1" x14ac:dyDescent="0.15">
      <c r="A48" s="48"/>
      <c r="B48" s="1196"/>
      <c r="C48" s="1197"/>
      <c r="D48" s="62"/>
      <c r="E48" s="1188" t="s">
        <v>14</v>
      </c>
      <c r="F48" s="1188"/>
      <c r="G48" s="1188"/>
      <c r="H48" s="1188"/>
      <c r="I48" s="1188"/>
      <c r="J48" s="1189"/>
      <c r="K48" s="63">
        <v>130</v>
      </c>
      <c r="L48" s="64">
        <v>130</v>
      </c>
      <c r="M48" s="64">
        <v>127</v>
      </c>
      <c r="N48" s="64">
        <v>123</v>
      </c>
      <c r="O48" s="65">
        <v>128</v>
      </c>
      <c r="P48" s="48"/>
      <c r="Q48" s="48"/>
      <c r="R48" s="48"/>
      <c r="S48" s="48"/>
      <c r="T48" s="48"/>
      <c r="U48" s="48"/>
    </row>
    <row r="49" spans="1:21" ht="30.75" customHeight="1" x14ac:dyDescent="0.15">
      <c r="A49" s="48"/>
      <c r="B49" s="1196"/>
      <c r="C49" s="1197"/>
      <c r="D49" s="62"/>
      <c r="E49" s="1188" t="s">
        <v>15</v>
      </c>
      <c r="F49" s="1188"/>
      <c r="G49" s="1188"/>
      <c r="H49" s="1188"/>
      <c r="I49" s="1188"/>
      <c r="J49" s="1189"/>
      <c r="K49" s="63">
        <v>6</v>
      </c>
      <c r="L49" s="64">
        <v>7</v>
      </c>
      <c r="M49" s="64">
        <v>7</v>
      </c>
      <c r="N49" s="64">
        <v>14</v>
      </c>
      <c r="O49" s="65">
        <v>15</v>
      </c>
      <c r="P49" s="48"/>
      <c r="Q49" s="48"/>
      <c r="R49" s="48"/>
      <c r="S49" s="48"/>
      <c r="T49" s="48"/>
      <c r="U49" s="48"/>
    </row>
    <row r="50" spans="1:21" ht="30.75" customHeight="1" x14ac:dyDescent="0.15">
      <c r="A50" s="48"/>
      <c r="B50" s="1196"/>
      <c r="C50" s="1197"/>
      <c r="D50" s="62"/>
      <c r="E50" s="1188" t="s">
        <v>16</v>
      </c>
      <c r="F50" s="1188"/>
      <c r="G50" s="1188"/>
      <c r="H50" s="1188"/>
      <c r="I50" s="1188"/>
      <c r="J50" s="1189"/>
      <c r="K50" s="63">
        <v>4</v>
      </c>
      <c r="L50" s="64">
        <v>4</v>
      </c>
      <c r="M50" s="64">
        <v>21</v>
      </c>
      <c r="N50" s="64">
        <v>21</v>
      </c>
      <c r="O50" s="65">
        <v>18</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344</v>
      </c>
      <c r="L52" s="64">
        <v>352</v>
      </c>
      <c r="M52" s="64">
        <v>331</v>
      </c>
      <c r="N52" s="64">
        <v>327</v>
      </c>
      <c r="O52" s="65">
        <v>338</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100</v>
      </c>
      <c r="L53" s="69">
        <v>90</v>
      </c>
      <c r="M53" s="69">
        <v>159</v>
      </c>
      <c r="N53" s="69">
        <v>167</v>
      </c>
      <c r="O53" s="70">
        <v>158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14" t="s">
        <v>23</v>
      </c>
      <c r="C41" s="1215"/>
      <c r="D41" s="81"/>
      <c r="E41" s="1216" t="s">
        <v>24</v>
      </c>
      <c r="F41" s="1216"/>
      <c r="G41" s="1216"/>
      <c r="H41" s="1217"/>
      <c r="I41" s="82">
        <v>2997</v>
      </c>
      <c r="J41" s="83">
        <v>2959</v>
      </c>
      <c r="K41" s="83">
        <v>2974</v>
      </c>
      <c r="L41" s="83">
        <v>3484</v>
      </c>
      <c r="M41" s="84">
        <v>3543</v>
      </c>
    </row>
    <row r="42" spans="2:13" ht="27.75" customHeight="1" x14ac:dyDescent="0.15">
      <c r="B42" s="1204"/>
      <c r="C42" s="1205"/>
      <c r="D42" s="85"/>
      <c r="E42" s="1208" t="s">
        <v>25</v>
      </c>
      <c r="F42" s="1208"/>
      <c r="G42" s="1208"/>
      <c r="H42" s="1209"/>
      <c r="I42" s="86" t="s">
        <v>474</v>
      </c>
      <c r="J42" s="87" t="s">
        <v>474</v>
      </c>
      <c r="K42" s="87" t="s">
        <v>474</v>
      </c>
      <c r="L42" s="87" t="s">
        <v>474</v>
      </c>
      <c r="M42" s="88" t="s">
        <v>474</v>
      </c>
    </row>
    <row r="43" spans="2:13" ht="27.75" customHeight="1" x14ac:dyDescent="0.15">
      <c r="B43" s="1204"/>
      <c r="C43" s="1205"/>
      <c r="D43" s="85"/>
      <c r="E43" s="1208" t="s">
        <v>26</v>
      </c>
      <c r="F43" s="1208"/>
      <c r="G43" s="1208"/>
      <c r="H43" s="1209"/>
      <c r="I43" s="86">
        <v>994</v>
      </c>
      <c r="J43" s="87">
        <v>891</v>
      </c>
      <c r="K43" s="87">
        <v>867</v>
      </c>
      <c r="L43" s="87">
        <v>795</v>
      </c>
      <c r="M43" s="88">
        <v>714</v>
      </c>
    </row>
    <row r="44" spans="2:13" ht="27.75" customHeight="1" x14ac:dyDescent="0.15">
      <c r="B44" s="1204"/>
      <c r="C44" s="1205"/>
      <c r="D44" s="85"/>
      <c r="E44" s="1208" t="s">
        <v>27</v>
      </c>
      <c r="F44" s="1208"/>
      <c r="G44" s="1208"/>
      <c r="H44" s="1209"/>
      <c r="I44" s="86">
        <v>111</v>
      </c>
      <c r="J44" s="87">
        <v>107</v>
      </c>
      <c r="K44" s="87">
        <v>101</v>
      </c>
      <c r="L44" s="87">
        <v>114</v>
      </c>
      <c r="M44" s="88">
        <v>100</v>
      </c>
    </row>
    <row r="45" spans="2:13" ht="27.75" customHeight="1" x14ac:dyDescent="0.15">
      <c r="B45" s="1204"/>
      <c r="C45" s="1205"/>
      <c r="D45" s="85"/>
      <c r="E45" s="1208" t="s">
        <v>28</v>
      </c>
      <c r="F45" s="1208"/>
      <c r="G45" s="1208"/>
      <c r="H45" s="1209"/>
      <c r="I45" s="86">
        <v>800</v>
      </c>
      <c r="J45" s="87">
        <v>790</v>
      </c>
      <c r="K45" s="87">
        <v>764</v>
      </c>
      <c r="L45" s="87">
        <v>687</v>
      </c>
      <c r="M45" s="88">
        <v>718</v>
      </c>
    </row>
    <row r="46" spans="2:13" ht="27.75" customHeight="1" x14ac:dyDescent="0.15">
      <c r="B46" s="1204"/>
      <c r="C46" s="1205"/>
      <c r="D46" s="89"/>
      <c r="E46" s="1208" t="s">
        <v>29</v>
      </c>
      <c r="F46" s="1208"/>
      <c r="G46" s="1208"/>
      <c r="H46" s="1209"/>
      <c r="I46" s="86" t="s">
        <v>474</v>
      </c>
      <c r="J46" s="87" t="s">
        <v>474</v>
      </c>
      <c r="K46" s="87" t="s">
        <v>474</v>
      </c>
      <c r="L46" s="87" t="s">
        <v>474</v>
      </c>
      <c r="M46" s="88" t="s">
        <v>474</v>
      </c>
    </row>
    <row r="47" spans="2:13" ht="27.75" customHeight="1" x14ac:dyDescent="0.15">
      <c r="B47" s="1204"/>
      <c r="C47" s="1205"/>
      <c r="D47" s="90"/>
      <c r="E47" s="1218" t="s">
        <v>30</v>
      </c>
      <c r="F47" s="1219"/>
      <c r="G47" s="1219"/>
      <c r="H47" s="1220"/>
      <c r="I47" s="86" t="s">
        <v>474</v>
      </c>
      <c r="J47" s="87" t="s">
        <v>474</v>
      </c>
      <c r="K47" s="87" t="s">
        <v>474</v>
      </c>
      <c r="L47" s="87" t="s">
        <v>474</v>
      </c>
      <c r="M47" s="88" t="s">
        <v>474</v>
      </c>
    </row>
    <row r="48" spans="2:13" ht="27.75" customHeight="1" x14ac:dyDescent="0.15">
      <c r="B48" s="1204"/>
      <c r="C48" s="1205"/>
      <c r="D48" s="85"/>
      <c r="E48" s="1208" t="s">
        <v>31</v>
      </c>
      <c r="F48" s="1208"/>
      <c r="G48" s="1208"/>
      <c r="H48" s="1209"/>
      <c r="I48" s="86" t="s">
        <v>474</v>
      </c>
      <c r="J48" s="87" t="s">
        <v>474</v>
      </c>
      <c r="K48" s="87" t="s">
        <v>474</v>
      </c>
      <c r="L48" s="87" t="s">
        <v>474</v>
      </c>
      <c r="M48" s="88" t="s">
        <v>474</v>
      </c>
    </row>
    <row r="49" spans="2:13" ht="27.75" customHeight="1" x14ac:dyDescent="0.15">
      <c r="B49" s="1206"/>
      <c r="C49" s="1207"/>
      <c r="D49" s="85"/>
      <c r="E49" s="1208" t="s">
        <v>32</v>
      </c>
      <c r="F49" s="1208"/>
      <c r="G49" s="1208"/>
      <c r="H49" s="1209"/>
      <c r="I49" s="86" t="s">
        <v>474</v>
      </c>
      <c r="J49" s="87" t="s">
        <v>474</v>
      </c>
      <c r="K49" s="87" t="s">
        <v>474</v>
      </c>
      <c r="L49" s="87" t="s">
        <v>474</v>
      </c>
      <c r="M49" s="88" t="s">
        <v>474</v>
      </c>
    </row>
    <row r="50" spans="2:13" ht="27.75" customHeight="1" x14ac:dyDescent="0.15">
      <c r="B50" s="1202" t="s">
        <v>33</v>
      </c>
      <c r="C50" s="1203"/>
      <c r="D50" s="91"/>
      <c r="E50" s="1208" t="s">
        <v>34</v>
      </c>
      <c r="F50" s="1208"/>
      <c r="G50" s="1208"/>
      <c r="H50" s="1209"/>
      <c r="I50" s="86">
        <v>653</v>
      </c>
      <c r="J50" s="87">
        <v>749</v>
      </c>
      <c r="K50" s="87">
        <v>825</v>
      </c>
      <c r="L50" s="87">
        <v>870</v>
      </c>
      <c r="M50" s="88">
        <v>981</v>
      </c>
    </row>
    <row r="51" spans="2:13" ht="27.75" customHeight="1" x14ac:dyDescent="0.15">
      <c r="B51" s="1204"/>
      <c r="C51" s="1205"/>
      <c r="D51" s="85"/>
      <c r="E51" s="1208" t="s">
        <v>35</v>
      </c>
      <c r="F51" s="1208"/>
      <c r="G51" s="1208"/>
      <c r="H51" s="1209"/>
      <c r="I51" s="86">
        <v>206</v>
      </c>
      <c r="J51" s="87">
        <v>190</v>
      </c>
      <c r="K51" s="87">
        <v>162</v>
      </c>
      <c r="L51" s="87">
        <v>124</v>
      </c>
      <c r="M51" s="88">
        <v>87</v>
      </c>
    </row>
    <row r="52" spans="2:13" ht="27.75" customHeight="1" x14ac:dyDescent="0.15">
      <c r="B52" s="1206"/>
      <c r="C52" s="1207"/>
      <c r="D52" s="85"/>
      <c r="E52" s="1208" t="s">
        <v>36</v>
      </c>
      <c r="F52" s="1208"/>
      <c r="G52" s="1208"/>
      <c r="H52" s="1209"/>
      <c r="I52" s="86">
        <v>2857</v>
      </c>
      <c r="J52" s="87">
        <v>2745</v>
      </c>
      <c r="K52" s="87">
        <v>2660</v>
      </c>
      <c r="L52" s="87">
        <v>2947</v>
      </c>
      <c r="M52" s="88">
        <v>2866</v>
      </c>
    </row>
    <row r="53" spans="2:13" ht="27.75" customHeight="1" thickBot="1" x14ac:dyDescent="0.2">
      <c r="B53" s="1210" t="s">
        <v>20</v>
      </c>
      <c r="C53" s="1211"/>
      <c r="D53" s="92"/>
      <c r="E53" s="1212" t="s">
        <v>37</v>
      </c>
      <c r="F53" s="1212"/>
      <c r="G53" s="1212"/>
      <c r="H53" s="1213"/>
      <c r="I53" s="93">
        <v>1187</v>
      </c>
      <c r="J53" s="94">
        <v>1063</v>
      </c>
      <c r="K53" s="94">
        <v>1060</v>
      </c>
      <c r="L53" s="94">
        <v>1140</v>
      </c>
      <c r="M53" s="95">
        <v>1141</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541</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542</v>
      </c>
    </row>
    <row r="50" spans="1:17" x14ac:dyDescent="0.15">
      <c r="B50" s="250"/>
      <c r="C50" s="246"/>
      <c r="D50" s="246"/>
      <c r="E50" s="246"/>
      <c r="F50" s="246"/>
      <c r="G50" s="1244"/>
      <c r="H50" s="1245"/>
      <c r="I50" s="1245"/>
      <c r="J50" s="1246"/>
      <c r="K50" s="356" t="s">
        <v>514</v>
      </c>
      <c r="L50" s="356" t="s">
        <v>515</v>
      </c>
      <c r="M50" s="356" t="s">
        <v>516</v>
      </c>
      <c r="N50" s="356" t="s">
        <v>517</v>
      </c>
      <c r="O50" s="356" t="s">
        <v>518</v>
      </c>
    </row>
    <row r="51" spans="1:17" x14ac:dyDescent="0.15">
      <c r="B51" s="250"/>
      <c r="C51" s="246"/>
      <c r="D51" s="246"/>
      <c r="E51" s="246"/>
      <c r="F51" s="246"/>
      <c r="G51" s="1247" t="s">
        <v>543</v>
      </c>
      <c r="H51" s="1248"/>
      <c r="I51" s="1253" t="s">
        <v>544</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549</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545</v>
      </c>
      <c r="H55" s="1228"/>
      <c r="I55" s="1233" t="s">
        <v>544</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549</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546</v>
      </c>
      <c r="C63" s="246"/>
      <c r="D63" s="246"/>
      <c r="E63" s="246"/>
      <c r="F63" s="246"/>
      <c r="G63" s="246"/>
      <c r="H63" s="246"/>
      <c r="I63" s="246"/>
      <c r="J63" s="246"/>
      <c r="K63" s="246"/>
      <c r="L63" s="246"/>
      <c r="M63" s="246"/>
      <c r="N63" s="246"/>
      <c r="O63" s="246"/>
    </row>
    <row r="64" spans="1:17" x14ac:dyDescent="0.15">
      <c r="B64" s="250"/>
      <c r="C64" s="246"/>
      <c r="D64" s="246"/>
      <c r="E64" s="246"/>
      <c r="F64" s="246"/>
      <c r="G64" s="353" t="s">
        <v>541</v>
      </c>
      <c r="I64" s="354"/>
      <c r="J64" s="354"/>
      <c r="K64" s="354"/>
      <c r="L64" s="246"/>
      <c r="M64" s="246"/>
      <c r="N64" s="246"/>
      <c r="O64" s="246"/>
    </row>
    <row r="65" spans="2:30" x14ac:dyDescent="0.15">
      <c r="B65" s="250"/>
      <c r="C65" s="246"/>
      <c r="D65" s="246"/>
      <c r="E65" s="246"/>
      <c r="F65" s="246"/>
      <c r="G65" s="1235" t="s">
        <v>550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547</v>
      </c>
      <c r="I71" s="370"/>
      <c r="J71" s="366"/>
      <c r="K71" s="366"/>
      <c r="L71" s="367"/>
      <c r="M71" s="366"/>
      <c r="N71" s="367"/>
      <c r="O71" s="368"/>
    </row>
    <row r="72" spans="2:30" x14ac:dyDescent="0.15">
      <c r="B72" s="250"/>
      <c r="C72" s="246"/>
      <c r="D72" s="246"/>
      <c r="E72" s="246"/>
      <c r="F72" s="246"/>
      <c r="G72" s="1244"/>
      <c r="H72" s="1245"/>
      <c r="I72" s="1245"/>
      <c r="J72" s="1246"/>
      <c r="K72" s="356" t="s">
        <v>514</v>
      </c>
      <c r="L72" s="356" t="s">
        <v>515</v>
      </c>
      <c r="M72" s="356" t="s">
        <v>516</v>
      </c>
      <c r="N72" s="356" t="s">
        <v>517</v>
      </c>
      <c r="O72" s="356" t="s">
        <v>518</v>
      </c>
    </row>
    <row r="73" spans="2:30" x14ac:dyDescent="0.15">
      <c r="B73" s="250"/>
      <c r="C73" s="246"/>
      <c r="D73" s="246"/>
      <c r="E73" s="246"/>
      <c r="F73" s="246"/>
      <c r="G73" s="1247" t="s">
        <v>543</v>
      </c>
      <c r="H73" s="1248"/>
      <c r="I73" s="1253" t="s">
        <v>544</v>
      </c>
      <c r="J73" s="1253"/>
      <c r="K73" s="1234">
        <v>76.099999999999994</v>
      </c>
      <c r="L73" s="1234">
        <v>67.2</v>
      </c>
      <c r="M73" s="1221">
        <v>70.099999999999994</v>
      </c>
      <c r="N73" s="1221">
        <v>71.3</v>
      </c>
      <c r="O73" s="1221">
        <v>74.7</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548</v>
      </c>
      <c r="J75" s="1233"/>
      <c r="K75" s="1225">
        <v>6.6</v>
      </c>
      <c r="L75" s="1225">
        <v>6.6</v>
      </c>
      <c r="M75" s="1225">
        <v>7.6</v>
      </c>
      <c r="N75" s="1225">
        <v>8.9</v>
      </c>
      <c r="O75" s="1225">
        <v>10.4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545</v>
      </c>
      <c r="H77" s="1228"/>
      <c r="I77" s="1233" t="s">
        <v>544</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548</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513</v>
      </c>
      <c r="G2" s="113"/>
      <c r="H2" s="114"/>
    </row>
    <row r="3" spans="1:8" x14ac:dyDescent="0.15">
      <c r="A3" s="110" t="s">
        <v>506</v>
      </c>
      <c r="B3" s="115"/>
      <c r="C3" s="116"/>
      <c r="D3" s="117">
        <v>87184</v>
      </c>
      <c r="E3" s="118"/>
      <c r="F3" s="119">
        <v>228305</v>
      </c>
      <c r="G3" s="120"/>
      <c r="H3" s="121"/>
    </row>
    <row r="4" spans="1:8" x14ac:dyDescent="0.15">
      <c r="A4" s="122"/>
      <c r="B4" s="123"/>
      <c r="C4" s="124"/>
      <c r="D4" s="125">
        <v>60429</v>
      </c>
      <c r="E4" s="126"/>
      <c r="F4" s="127">
        <v>86611</v>
      </c>
      <c r="G4" s="128"/>
      <c r="H4" s="129"/>
    </row>
    <row r="5" spans="1:8" x14ac:dyDescent="0.15">
      <c r="A5" s="110" t="s">
        <v>508</v>
      </c>
      <c r="B5" s="115"/>
      <c r="C5" s="116"/>
      <c r="D5" s="117">
        <v>99369</v>
      </c>
      <c r="E5" s="118"/>
      <c r="F5" s="119">
        <v>316331</v>
      </c>
      <c r="G5" s="120"/>
      <c r="H5" s="121"/>
    </row>
    <row r="6" spans="1:8" x14ac:dyDescent="0.15">
      <c r="A6" s="122"/>
      <c r="B6" s="123"/>
      <c r="C6" s="124"/>
      <c r="D6" s="125">
        <v>64052</v>
      </c>
      <c r="E6" s="126"/>
      <c r="F6" s="127">
        <v>106387</v>
      </c>
      <c r="G6" s="128"/>
      <c r="H6" s="129"/>
    </row>
    <row r="7" spans="1:8" x14ac:dyDescent="0.15">
      <c r="A7" s="110" t="s">
        <v>509</v>
      </c>
      <c r="B7" s="115"/>
      <c r="C7" s="116"/>
      <c r="D7" s="117">
        <v>167079</v>
      </c>
      <c r="E7" s="118"/>
      <c r="F7" s="119">
        <v>333013</v>
      </c>
      <c r="G7" s="120"/>
      <c r="H7" s="121"/>
    </row>
    <row r="8" spans="1:8" x14ac:dyDescent="0.15">
      <c r="A8" s="122"/>
      <c r="B8" s="123"/>
      <c r="C8" s="124"/>
      <c r="D8" s="125">
        <v>59312</v>
      </c>
      <c r="E8" s="126"/>
      <c r="F8" s="127">
        <v>126732</v>
      </c>
      <c r="G8" s="128"/>
      <c r="H8" s="129"/>
    </row>
    <row r="9" spans="1:8" x14ac:dyDescent="0.15">
      <c r="A9" s="110" t="s">
        <v>510</v>
      </c>
      <c r="B9" s="115"/>
      <c r="C9" s="116"/>
      <c r="D9" s="117">
        <v>465799</v>
      </c>
      <c r="E9" s="118"/>
      <c r="F9" s="119">
        <v>280458</v>
      </c>
      <c r="G9" s="120"/>
      <c r="H9" s="121"/>
    </row>
    <row r="10" spans="1:8" x14ac:dyDescent="0.15">
      <c r="A10" s="122"/>
      <c r="B10" s="123"/>
      <c r="C10" s="124"/>
      <c r="D10" s="125">
        <v>376684</v>
      </c>
      <c r="E10" s="126"/>
      <c r="F10" s="127">
        <v>127286</v>
      </c>
      <c r="G10" s="128"/>
      <c r="H10" s="129"/>
    </row>
    <row r="11" spans="1:8" x14ac:dyDescent="0.15">
      <c r="A11" s="110" t="s">
        <v>511</v>
      </c>
      <c r="B11" s="115"/>
      <c r="C11" s="116"/>
      <c r="D11" s="117">
        <v>204408</v>
      </c>
      <c r="E11" s="118"/>
      <c r="F11" s="119">
        <v>291945</v>
      </c>
      <c r="G11" s="120"/>
      <c r="H11" s="121"/>
    </row>
    <row r="12" spans="1:8" x14ac:dyDescent="0.15">
      <c r="A12" s="122"/>
      <c r="B12" s="123"/>
      <c r="C12" s="130"/>
      <c r="D12" s="125">
        <v>105227</v>
      </c>
      <c r="E12" s="126"/>
      <c r="F12" s="127">
        <v>127651</v>
      </c>
      <c r="G12" s="128"/>
      <c r="H12" s="129"/>
    </row>
    <row r="13" spans="1:8" x14ac:dyDescent="0.15">
      <c r="A13" s="110"/>
      <c r="B13" s="115"/>
      <c r="C13" s="131"/>
      <c r="D13" s="132">
        <v>204768</v>
      </c>
      <c r="E13" s="133"/>
      <c r="F13" s="134">
        <v>290010</v>
      </c>
      <c r="G13" s="135"/>
      <c r="H13" s="121"/>
    </row>
    <row r="14" spans="1:8" x14ac:dyDescent="0.15">
      <c r="A14" s="122"/>
      <c r="B14" s="123"/>
      <c r="C14" s="124"/>
      <c r="D14" s="125">
        <v>133141</v>
      </c>
      <c r="E14" s="126"/>
      <c r="F14" s="127">
        <v>114933</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7.52</v>
      </c>
      <c r="C19" s="136">
        <f>ROUND(VALUE(SUBSTITUTE(実質収支比率等に係る経年分析!G$48,"▲","-")),2)</f>
        <v>7.06</v>
      </c>
      <c r="D19" s="136">
        <f>ROUND(VALUE(SUBSTITUTE(実質収支比率等に係る経年分析!H$48,"▲","-")),2)</f>
        <v>9.76</v>
      </c>
      <c r="E19" s="136">
        <f>ROUND(VALUE(SUBSTITUTE(実質収支比率等に係る経年分析!I$48,"▲","-")),2)</f>
        <v>7.19</v>
      </c>
      <c r="F19" s="136">
        <f>ROUND(VALUE(SUBSTITUTE(実質収支比率等に係る経年分析!J$48,"▲","-")),2)</f>
        <v>8.7899999999999991</v>
      </c>
    </row>
    <row r="20" spans="1:11" x14ac:dyDescent="0.15">
      <c r="A20" s="136" t="s">
        <v>42</v>
      </c>
      <c r="B20" s="136">
        <f>ROUND(VALUE(SUBSTITUTE(実質収支比率等に係る経年分析!F$47,"▲","-")),2)</f>
        <v>13.28</v>
      </c>
      <c r="C20" s="136">
        <f>ROUND(VALUE(SUBSTITUTE(実質収支比率等に係る経年分析!G$47,"▲","-")),2)</f>
        <v>15.72</v>
      </c>
      <c r="D20" s="136">
        <f>ROUND(VALUE(SUBSTITUTE(実質収支比率等に係る経年分析!H$47,"▲","-")),2)</f>
        <v>16.41</v>
      </c>
      <c r="E20" s="136">
        <f>ROUND(VALUE(SUBSTITUTE(実質収支比率等に係る経年分析!I$47,"▲","-")),2)</f>
        <v>15.71</v>
      </c>
      <c r="F20" s="136">
        <f>ROUND(VALUE(SUBSTITUTE(実質収支比率等に係る経年分析!J$47,"▲","-")),2)</f>
        <v>16.239999999999998</v>
      </c>
    </row>
    <row r="21" spans="1:11" x14ac:dyDescent="0.15">
      <c r="A21" s="136" t="s">
        <v>43</v>
      </c>
      <c r="B21" s="136">
        <f>IF(ISNUMBER(VALUE(SUBSTITUTE(実質収支比率等に係る経年分析!F$49,"▲","-"))),ROUND(VALUE(SUBSTITUTE(実質収支比率等に係る経年分析!F$49,"▲","-")),2),NA())</f>
        <v>-0.62</v>
      </c>
      <c r="C21" s="136">
        <f>IF(ISNUMBER(VALUE(SUBSTITUTE(実質収支比率等に係る経年分析!G$49,"▲","-"))),ROUND(VALUE(SUBSTITUTE(実質収支比率等に係る経年分析!G$49,"▲","-")),2),NA())</f>
        <v>2.27</v>
      </c>
      <c r="D21" s="136">
        <f>IF(ISNUMBER(VALUE(SUBSTITUTE(実質収支比率等に係る経年分析!H$49,"▲","-"))),ROUND(VALUE(SUBSTITUTE(実質収支比率等に係る経年分析!H$49,"▲","-")),2),NA())</f>
        <v>2.4</v>
      </c>
      <c r="E21" s="136">
        <f>IF(ISNUMBER(VALUE(SUBSTITUTE(実質収支比率等に係る経年分析!I$49,"▲","-"))),ROUND(VALUE(SUBSTITUTE(実質収支比率等に係る経年分析!I$49,"▲","-")),2),NA())</f>
        <v>-2.15</v>
      </c>
      <c r="F21" s="136">
        <f>IF(ISNUMBER(VALUE(SUBSTITUTE(実質収支比率等に係る経年分析!J$49,"▲","-"))),ROUND(VALUE(SUBSTITUTE(実質収支比率等に係る経年分析!J$49,"▲","-")),2),NA())</f>
        <v>1.37</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産業交流雇用対策推進事業特別会計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介護福祉サービス事業特別会計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後期高齢者医療特別会計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7.51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8.7899999999999991</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344</v>
      </c>
      <c r="E42" s="138"/>
      <c r="F42" s="138"/>
      <c r="G42" s="138">
        <f>'実質公債費比率（分子）の構造'!L$52</f>
        <v>352</v>
      </c>
      <c r="H42" s="138"/>
      <c r="I42" s="138"/>
      <c r="J42" s="138">
        <f>'実質公債費比率（分子）の構造'!M$52</f>
        <v>331</v>
      </c>
      <c r="K42" s="138"/>
      <c r="L42" s="138"/>
      <c r="M42" s="138">
        <f>'実質公債費比率（分子）の構造'!N$52</f>
        <v>327</v>
      </c>
      <c r="N42" s="138"/>
      <c r="O42" s="138"/>
      <c r="P42" s="138">
        <f>'実質公債費比率（分子）の構造'!O$52</f>
        <v>338</v>
      </c>
    </row>
    <row r="43" spans="1:16" x14ac:dyDescent="0.15">
      <c r="A43" s="138" t="s">
        <v>51</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52</v>
      </c>
      <c r="B44" s="138">
        <f>'実質公債費比率（分子）の構造'!K$50</f>
        <v>4</v>
      </c>
      <c r="C44" s="138"/>
      <c r="D44" s="138"/>
      <c r="E44" s="138">
        <f>'実質公債費比率（分子）の構造'!L$50</f>
        <v>4</v>
      </c>
      <c r="F44" s="138"/>
      <c r="G44" s="138"/>
      <c r="H44" s="138">
        <f>'実質公債費比率（分子）の構造'!M$50</f>
        <v>21</v>
      </c>
      <c r="I44" s="138"/>
      <c r="J44" s="138"/>
      <c r="K44" s="138">
        <f>'実質公債費比率（分子）の構造'!N$50</f>
        <v>21</v>
      </c>
      <c r="L44" s="138"/>
      <c r="M44" s="138"/>
      <c r="N44" s="138">
        <f>'実質公債費比率（分子）の構造'!O$50</f>
        <v>18</v>
      </c>
      <c r="O44" s="138"/>
      <c r="P44" s="138"/>
    </row>
    <row r="45" spans="1:16" x14ac:dyDescent="0.15">
      <c r="A45" s="138" t="s">
        <v>53</v>
      </c>
      <c r="B45" s="138">
        <f>'実質公債費比率（分子）の構造'!K$49</f>
        <v>6</v>
      </c>
      <c r="C45" s="138"/>
      <c r="D45" s="138"/>
      <c r="E45" s="138">
        <f>'実質公債費比率（分子）の構造'!L$49</f>
        <v>7</v>
      </c>
      <c r="F45" s="138"/>
      <c r="G45" s="138"/>
      <c r="H45" s="138">
        <f>'実質公債費比率（分子）の構造'!M$49</f>
        <v>7</v>
      </c>
      <c r="I45" s="138"/>
      <c r="J45" s="138"/>
      <c r="K45" s="138">
        <f>'実質公債費比率（分子）の構造'!N$49</f>
        <v>14</v>
      </c>
      <c r="L45" s="138"/>
      <c r="M45" s="138"/>
      <c r="N45" s="138">
        <f>'実質公債費比率（分子）の構造'!O$49</f>
        <v>15</v>
      </c>
      <c r="O45" s="138"/>
      <c r="P45" s="138"/>
    </row>
    <row r="46" spans="1:16" x14ac:dyDescent="0.15">
      <c r="A46" s="138" t="s">
        <v>54</v>
      </c>
      <c r="B46" s="138">
        <f>'実質公債費比率（分子）の構造'!K$48</f>
        <v>130</v>
      </c>
      <c r="C46" s="138"/>
      <c r="D46" s="138"/>
      <c r="E46" s="138">
        <f>'実質公債費比率（分子）の構造'!L$48</f>
        <v>130</v>
      </c>
      <c r="F46" s="138"/>
      <c r="G46" s="138"/>
      <c r="H46" s="138">
        <f>'実質公債費比率（分子）の構造'!M$48</f>
        <v>127</v>
      </c>
      <c r="I46" s="138"/>
      <c r="J46" s="138"/>
      <c r="K46" s="138">
        <f>'実質公債費比率（分子）の構造'!N$48</f>
        <v>123</v>
      </c>
      <c r="L46" s="138"/>
      <c r="M46" s="138"/>
      <c r="N46" s="138">
        <f>'実質公債費比率（分子）の構造'!O$48</f>
        <v>128</v>
      </c>
      <c r="O46" s="138"/>
      <c r="P46" s="138"/>
    </row>
    <row r="47" spans="1:16" x14ac:dyDescent="0.15">
      <c r="A47" s="138" t="s">
        <v>13</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55</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56</v>
      </c>
      <c r="B49" s="138">
        <f>'実質公債費比率（分子）の構造'!K$45</f>
        <v>304</v>
      </c>
      <c r="C49" s="138"/>
      <c r="D49" s="138"/>
      <c r="E49" s="138">
        <f>'実質公債費比率（分子）の構造'!L$45</f>
        <v>301</v>
      </c>
      <c r="F49" s="138"/>
      <c r="G49" s="138"/>
      <c r="H49" s="138">
        <f>'実質公債費比率（分子）の構造'!M$45</f>
        <v>335</v>
      </c>
      <c r="I49" s="138"/>
      <c r="J49" s="138"/>
      <c r="K49" s="138">
        <f>'実質公債費比率（分子）の構造'!N$45</f>
        <v>336</v>
      </c>
      <c r="L49" s="138"/>
      <c r="M49" s="138"/>
      <c r="N49" s="138">
        <f>'実質公債費比率（分子）の構造'!O$45</f>
        <v>335</v>
      </c>
      <c r="O49" s="138"/>
      <c r="P49" s="138"/>
    </row>
    <row r="50" spans="1:16" x14ac:dyDescent="0.15">
      <c r="A50" s="138" t="s">
        <v>57</v>
      </c>
      <c r="B50" s="138" t="e">
        <f>NA()</f>
        <v>#N/A</v>
      </c>
      <c r="C50" s="138">
        <f>IF(ISNUMBER('実質公債費比率（分子）の構造'!K$53),'実質公債費比率（分子）の構造'!K$53,NA())</f>
        <v>100</v>
      </c>
      <c r="D50" s="138" t="e">
        <f>NA()</f>
        <v>#N/A</v>
      </c>
      <c r="E50" s="138" t="e">
        <f>NA()</f>
        <v>#N/A</v>
      </c>
      <c r="F50" s="138">
        <f>IF(ISNUMBER('実質公債費比率（分子）の構造'!L$53),'実質公債費比率（分子）の構造'!L$53,NA())</f>
        <v>90</v>
      </c>
      <c r="G50" s="138" t="e">
        <f>NA()</f>
        <v>#N/A</v>
      </c>
      <c r="H50" s="138" t="e">
        <f>NA()</f>
        <v>#N/A</v>
      </c>
      <c r="I50" s="138">
        <f>IF(ISNUMBER('実質公債費比率（分子）の構造'!M$53),'実質公債費比率（分子）の構造'!M$53,NA())</f>
        <v>159</v>
      </c>
      <c r="J50" s="138" t="e">
        <f>NA()</f>
        <v>#N/A</v>
      </c>
      <c r="K50" s="138" t="e">
        <f>NA()</f>
        <v>#N/A</v>
      </c>
      <c r="L50" s="138">
        <f>IF(ISNUMBER('実質公債費比率（分子）の構造'!N$53),'実質公債費比率（分子）の構造'!N$53,NA())</f>
        <v>167</v>
      </c>
      <c r="M50" s="138" t="e">
        <f>NA()</f>
        <v>#N/A</v>
      </c>
      <c r="N50" s="138" t="e">
        <f>NA()</f>
        <v>#N/A</v>
      </c>
      <c r="O50" s="138">
        <f>IF(ISNUMBER('実質公債費比率（分子）の構造'!O$53),'実質公債費比率（分子）の構造'!O$53,NA())</f>
        <v>158</v>
      </c>
      <c r="P50" s="138" t="e">
        <f>NA()</f>
        <v>#N/A</v>
      </c>
    </row>
    <row r="53" spans="1:16" x14ac:dyDescent="0.15">
      <c r="A53" s="106" t="s">
        <v>58</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59</v>
      </c>
      <c r="C55" s="137"/>
      <c r="D55" s="137" t="s">
        <v>60</v>
      </c>
      <c r="E55" s="137" t="s">
        <v>59</v>
      </c>
      <c r="F55" s="137"/>
      <c r="G55" s="137" t="s">
        <v>60</v>
      </c>
      <c r="H55" s="137" t="s">
        <v>59</v>
      </c>
      <c r="I55" s="137"/>
      <c r="J55" s="137" t="s">
        <v>60</v>
      </c>
      <c r="K55" s="137" t="s">
        <v>59</v>
      </c>
      <c r="L55" s="137"/>
      <c r="M55" s="137" t="s">
        <v>60</v>
      </c>
      <c r="N55" s="137" t="s">
        <v>59</v>
      </c>
      <c r="O55" s="137"/>
      <c r="P55" s="137" t="s">
        <v>60</v>
      </c>
    </row>
    <row r="56" spans="1:16" x14ac:dyDescent="0.15">
      <c r="A56" s="137" t="s">
        <v>36</v>
      </c>
      <c r="B56" s="137"/>
      <c r="C56" s="137"/>
      <c r="D56" s="137">
        <f>'将来負担比率（分子）の構造'!I$52</f>
        <v>2857</v>
      </c>
      <c r="E56" s="137"/>
      <c r="F56" s="137"/>
      <c r="G56" s="137">
        <f>'将来負担比率（分子）の構造'!J$52</f>
        <v>2745</v>
      </c>
      <c r="H56" s="137"/>
      <c r="I56" s="137"/>
      <c r="J56" s="137">
        <f>'将来負担比率（分子）の構造'!K$52</f>
        <v>2660</v>
      </c>
      <c r="K56" s="137"/>
      <c r="L56" s="137"/>
      <c r="M56" s="137">
        <f>'将来負担比率（分子）の構造'!L$52</f>
        <v>2947</v>
      </c>
      <c r="N56" s="137"/>
      <c r="O56" s="137"/>
      <c r="P56" s="137">
        <f>'将来負担比率（分子）の構造'!M$52</f>
        <v>2866</v>
      </c>
    </row>
    <row r="57" spans="1:16" x14ac:dyDescent="0.15">
      <c r="A57" s="137" t="s">
        <v>35</v>
      </c>
      <c r="B57" s="137"/>
      <c r="C57" s="137"/>
      <c r="D57" s="137">
        <f>'将来負担比率（分子）の構造'!I$51</f>
        <v>206</v>
      </c>
      <c r="E57" s="137"/>
      <c r="F57" s="137"/>
      <c r="G57" s="137">
        <f>'将来負担比率（分子）の構造'!J$51</f>
        <v>190</v>
      </c>
      <c r="H57" s="137"/>
      <c r="I57" s="137"/>
      <c r="J57" s="137">
        <f>'将来負担比率（分子）の構造'!K$51</f>
        <v>162</v>
      </c>
      <c r="K57" s="137"/>
      <c r="L57" s="137"/>
      <c r="M57" s="137">
        <f>'将来負担比率（分子）の構造'!L$51</f>
        <v>124</v>
      </c>
      <c r="N57" s="137"/>
      <c r="O57" s="137"/>
      <c r="P57" s="137">
        <f>'将来負担比率（分子）の構造'!M$51</f>
        <v>87</v>
      </c>
    </row>
    <row r="58" spans="1:16" x14ac:dyDescent="0.15">
      <c r="A58" s="137" t="s">
        <v>34</v>
      </c>
      <c r="B58" s="137"/>
      <c r="C58" s="137"/>
      <c r="D58" s="137">
        <f>'将来負担比率（分子）の構造'!I$50</f>
        <v>653</v>
      </c>
      <c r="E58" s="137"/>
      <c r="F58" s="137"/>
      <c r="G58" s="137">
        <f>'将来負担比率（分子）の構造'!J$50</f>
        <v>749</v>
      </c>
      <c r="H58" s="137"/>
      <c r="I58" s="137"/>
      <c r="J58" s="137">
        <f>'将来負担比率（分子）の構造'!K$50</f>
        <v>825</v>
      </c>
      <c r="K58" s="137"/>
      <c r="L58" s="137"/>
      <c r="M58" s="137">
        <f>'将来負担比率（分子）の構造'!L$50</f>
        <v>870</v>
      </c>
      <c r="N58" s="137"/>
      <c r="O58" s="137"/>
      <c r="P58" s="137">
        <f>'将来負担比率（分子）の構造'!M$50</f>
        <v>981</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800</v>
      </c>
      <c r="C62" s="137"/>
      <c r="D62" s="137"/>
      <c r="E62" s="137">
        <f>'将来負担比率（分子）の構造'!J$45</f>
        <v>790</v>
      </c>
      <c r="F62" s="137"/>
      <c r="G62" s="137"/>
      <c r="H62" s="137">
        <f>'将来負担比率（分子）の構造'!K$45</f>
        <v>764</v>
      </c>
      <c r="I62" s="137"/>
      <c r="J62" s="137"/>
      <c r="K62" s="137">
        <f>'将来負担比率（分子）の構造'!L$45</f>
        <v>687</v>
      </c>
      <c r="L62" s="137"/>
      <c r="M62" s="137"/>
      <c r="N62" s="137">
        <f>'将来負担比率（分子）の構造'!M$45</f>
        <v>718</v>
      </c>
      <c r="O62" s="137"/>
      <c r="P62" s="137"/>
    </row>
    <row r="63" spans="1:16" x14ac:dyDescent="0.15">
      <c r="A63" s="137" t="s">
        <v>27</v>
      </c>
      <c r="B63" s="137">
        <f>'将来負担比率（分子）の構造'!I$44</f>
        <v>111</v>
      </c>
      <c r="C63" s="137"/>
      <c r="D63" s="137"/>
      <c r="E63" s="137">
        <f>'将来負担比率（分子）の構造'!J$44</f>
        <v>107</v>
      </c>
      <c r="F63" s="137"/>
      <c r="G63" s="137"/>
      <c r="H63" s="137">
        <f>'将来負担比率（分子）の構造'!K$44</f>
        <v>101</v>
      </c>
      <c r="I63" s="137"/>
      <c r="J63" s="137"/>
      <c r="K63" s="137">
        <f>'将来負担比率（分子）の構造'!L$44</f>
        <v>114</v>
      </c>
      <c r="L63" s="137"/>
      <c r="M63" s="137"/>
      <c r="N63" s="137">
        <f>'将来負担比率（分子）の構造'!M$44</f>
        <v>100</v>
      </c>
      <c r="O63" s="137"/>
      <c r="P63" s="137"/>
    </row>
    <row r="64" spans="1:16" x14ac:dyDescent="0.15">
      <c r="A64" s="137" t="s">
        <v>26</v>
      </c>
      <c r="B64" s="137">
        <f>'将来負担比率（分子）の構造'!I$43</f>
        <v>994</v>
      </c>
      <c r="C64" s="137"/>
      <c r="D64" s="137"/>
      <c r="E64" s="137">
        <f>'将来負担比率（分子）の構造'!J$43</f>
        <v>891</v>
      </c>
      <c r="F64" s="137"/>
      <c r="G64" s="137"/>
      <c r="H64" s="137">
        <f>'将来負担比率（分子）の構造'!K$43</f>
        <v>867</v>
      </c>
      <c r="I64" s="137"/>
      <c r="J64" s="137"/>
      <c r="K64" s="137">
        <f>'将来負担比率（分子）の構造'!L$43</f>
        <v>795</v>
      </c>
      <c r="L64" s="137"/>
      <c r="M64" s="137"/>
      <c r="N64" s="137">
        <f>'将来負担比率（分子）の構造'!M$43</f>
        <v>714</v>
      </c>
      <c r="O64" s="137"/>
      <c r="P64" s="137"/>
    </row>
    <row r="65" spans="1:16" x14ac:dyDescent="0.15">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2997</v>
      </c>
      <c r="C66" s="137"/>
      <c r="D66" s="137"/>
      <c r="E66" s="137">
        <f>'将来負担比率（分子）の構造'!J$41</f>
        <v>2959</v>
      </c>
      <c r="F66" s="137"/>
      <c r="G66" s="137"/>
      <c r="H66" s="137">
        <f>'将来負担比率（分子）の構造'!K$41</f>
        <v>2974</v>
      </c>
      <c r="I66" s="137"/>
      <c r="J66" s="137"/>
      <c r="K66" s="137">
        <f>'将来負担比率（分子）の構造'!L$41</f>
        <v>3484</v>
      </c>
      <c r="L66" s="137"/>
      <c r="M66" s="137"/>
      <c r="N66" s="137">
        <f>'将来負担比率（分子）の構造'!M$41</f>
        <v>3543</v>
      </c>
      <c r="O66" s="137"/>
      <c r="P66" s="137"/>
    </row>
    <row r="67" spans="1:16" x14ac:dyDescent="0.15">
      <c r="A67" s="137" t="s">
        <v>61</v>
      </c>
      <c r="B67" s="137" t="e">
        <f>NA()</f>
        <v>#N/A</v>
      </c>
      <c r="C67" s="137">
        <f>IF(ISNUMBER('将来負担比率（分子）の構造'!I$53), IF('将来負担比率（分子）の構造'!I$53 &lt; 0, 0, '将来負担比率（分子）の構造'!I$53), NA())</f>
        <v>1187</v>
      </c>
      <c r="D67" s="137" t="e">
        <f>NA()</f>
        <v>#N/A</v>
      </c>
      <c r="E67" s="137" t="e">
        <f>NA()</f>
        <v>#N/A</v>
      </c>
      <c r="F67" s="137">
        <f>IF(ISNUMBER('将来負担比率（分子）の構造'!J$53), IF('将来負担比率（分子）の構造'!J$53 &lt; 0, 0, '将来負担比率（分子）の構造'!J$53), NA())</f>
        <v>1063</v>
      </c>
      <c r="G67" s="137" t="e">
        <f>NA()</f>
        <v>#N/A</v>
      </c>
      <c r="H67" s="137" t="e">
        <f>NA()</f>
        <v>#N/A</v>
      </c>
      <c r="I67" s="137">
        <f>IF(ISNUMBER('将来負担比率（分子）の構造'!K$53), IF('将来負担比率（分子）の構造'!K$53 &lt; 0, 0, '将来負担比率（分子）の構造'!K$53), NA())</f>
        <v>1060</v>
      </c>
      <c r="J67" s="137" t="e">
        <f>NA()</f>
        <v>#N/A</v>
      </c>
      <c r="K67" s="137" t="e">
        <f>NA()</f>
        <v>#N/A</v>
      </c>
      <c r="L67" s="137">
        <f>IF(ISNUMBER('将来負担比率（分子）の構造'!L$53), IF('将来負担比率（分子）の構造'!L$53 &lt; 0, 0, '将来負担比率（分子）の構造'!L$53), NA())</f>
        <v>1140</v>
      </c>
      <c r="M67" s="137" t="e">
        <f>NA()</f>
        <v>#N/A</v>
      </c>
      <c r="N67" s="137" t="e">
        <f>NA()</f>
        <v>#N/A</v>
      </c>
      <c r="O67" s="137">
        <f>IF(ISNUMBER('将来負担比率（分子）の構造'!M$53), IF('将来負担比率（分子）の構造'!M$53 &lt; 0, 0, '将来負担比率（分子）の構造'!M$53), NA())</f>
        <v>1141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206</v>
      </c>
      <c r="C5" s="708"/>
      <c r="D5" s="708"/>
      <c r="E5" s="708"/>
      <c r="F5" s="708"/>
      <c r="G5" s="708"/>
      <c r="H5" s="708"/>
      <c r="I5" s="708"/>
      <c r="J5" s="708"/>
      <c r="K5" s="708"/>
      <c r="L5" s="708"/>
      <c r="M5" s="708"/>
      <c r="N5" s="708"/>
      <c r="O5" s="708"/>
      <c r="P5" s="708"/>
      <c r="Q5" s="709"/>
      <c r="R5" s="670">
        <v>170624</v>
      </c>
      <c r="S5" s="671"/>
      <c r="T5" s="671"/>
      <c r="U5" s="671"/>
      <c r="V5" s="671"/>
      <c r="W5" s="671"/>
      <c r="X5" s="671"/>
      <c r="Y5" s="718"/>
      <c r="Z5" s="731">
        <v>5.3</v>
      </c>
      <c r="AA5" s="731"/>
      <c r="AB5" s="731"/>
      <c r="AC5" s="731"/>
      <c r="AD5" s="732">
        <v>170624</v>
      </c>
      <c r="AE5" s="732"/>
      <c r="AF5" s="732"/>
      <c r="AG5" s="732"/>
      <c r="AH5" s="732"/>
      <c r="AI5" s="732"/>
      <c r="AJ5" s="732"/>
      <c r="AK5" s="732"/>
      <c r="AL5" s="719">
        <v>9.4</v>
      </c>
      <c r="AM5" s="688"/>
      <c r="AN5" s="688"/>
      <c r="AO5" s="720"/>
      <c r="AP5" s="707" t="s">
        <v>207</v>
      </c>
      <c r="AQ5" s="708"/>
      <c r="AR5" s="708"/>
      <c r="AS5" s="708"/>
      <c r="AT5" s="708"/>
      <c r="AU5" s="708"/>
      <c r="AV5" s="708"/>
      <c r="AW5" s="708"/>
      <c r="AX5" s="708"/>
      <c r="AY5" s="708"/>
      <c r="AZ5" s="708"/>
      <c r="BA5" s="708"/>
      <c r="BB5" s="708"/>
      <c r="BC5" s="708"/>
      <c r="BD5" s="708"/>
      <c r="BE5" s="708"/>
      <c r="BF5" s="709"/>
      <c r="BG5" s="620">
        <v>158984</v>
      </c>
      <c r="BH5" s="621"/>
      <c r="BI5" s="621"/>
      <c r="BJ5" s="621"/>
      <c r="BK5" s="621"/>
      <c r="BL5" s="621"/>
      <c r="BM5" s="621"/>
      <c r="BN5" s="622"/>
      <c r="BO5" s="673">
        <v>93.2</v>
      </c>
      <c r="BP5" s="673"/>
      <c r="BQ5" s="673"/>
      <c r="BR5" s="673"/>
      <c r="BS5" s="674">
        <v>563</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208</v>
      </c>
      <c r="CS5" s="726"/>
      <c r="CT5" s="726"/>
      <c r="CU5" s="726"/>
      <c r="CV5" s="726"/>
      <c r="CW5" s="726"/>
      <c r="CX5" s="726"/>
      <c r="CY5" s="727"/>
      <c r="CZ5" s="725" t="s">
        <v>200</v>
      </c>
      <c r="DA5" s="726"/>
      <c r="DB5" s="726"/>
      <c r="DC5" s="727"/>
      <c r="DD5" s="725" t="s">
        <v>209</v>
      </c>
      <c r="DE5" s="726"/>
      <c r="DF5" s="726"/>
      <c r="DG5" s="726"/>
      <c r="DH5" s="726"/>
      <c r="DI5" s="726"/>
      <c r="DJ5" s="726"/>
      <c r="DK5" s="726"/>
      <c r="DL5" s="726"/>
      <c r="DM5" s="726"/>
      <c r="DN5" s="726"/>
      <c r="DO5" s="726"/>
      <c r="DP5" s="727"/>
      <c r="DQ5" s="725" t="s">
        <v>210</v>
      </c>
      <c r="DR5" s="726"/>
      <c r="DS5" s="726"/>
      <c r="DT5" s="726"/>
      <c r="DU5" s="726"/>
      <c r="DV5" s="726"/>
      <c r="DW5" s="726"/>
      <c r="DX5" s="726"/>
      <c r="DY5" s="726"/>
      <c r="DZ5" s="726"/>
      <c r="EA5" s="726"/>
      <c r="EB5" s="726"/>
      <c r="EC5" s="727"/>
    </row>
    <row r="6" spans="2:143" ht="11.25" customHeight="1" x14ac:dyDescent="0.15">
      <c r="B6" s="617" t="s">
        <v>211</v>
      </c>
      <c r="C6" s="618"/>
      <c r="D6" s="618"/>
      <c r="E6" s="618"/>
      <c r="F6" s="618"/>
      <c r="G6" s="618"/>
      <c r="H6" s="618"/>
      <c r="I6" s="618"/>
      <c r="J6" s="618"/>
      <c r="K6" s="618"/>
      <c r="L6" s="618"/>
      <c r="M6" s="618"/>
      <c r="N6" s="618"/>
      <c r="O6" s="618"/>
      <c r="P6" s="618"/>
      <c r="Q6" s="619"/>
      <c r="R6" s="620">
        <v>22901</v>
      </c>
      <c r="S6" s="621"/>
      <c r="T6" s="621"/>
      <c r="U6" s="621"/>
      <c r="V6" s="621"/>
      <c r="W6" s="621"/>
      <c r="X6" s="621"/>
      <c r="Y6" s="622"/>
      <c r="Z6" s="673">
        <v>0.7</v>
      </c>
      <c r="AA6" s="673"/>
      <c r="AB6" s="673"/>
      <c r="AC6" s="673"/>
      <c r="AD6" s="674">
        <v>22901</v>
      </c>
      <c r="AE6" s="674"/>
      <c r="AF6" s="674"/>
      <c r="AG6" s="674"/>
      <c r="AH6" s="674"/>
      <c r="AI6" s="674"/>
      <c r="AJ6" s="674"/>
      <c r="AK6" s="674"/>
      <c r="AL6" s="643">
        <v>1.3</v>
      </c>
      <c r="AM6" s="675"/>
      <c r="AN6" s="675"/>
      <c r="AO6" s="676"/>
      <c r="AP6" s="617" t="s">
        <v>212</v>
      </c>
      <c r="AQ6" s="618"/>
      <c r="AR6" s="618"/>
      <c r="AS6" s="618"/>
      <c r="AT6" s="618"/>
      <c r="AU6" s="618"/>
      <c r="AV6" s="618"/>
      <c r="AW6" s="618"/>
      <c r="AX6" s="618"/>
      <c r="AY6" s="618"/>
      <c r="AZ6" s="618"/>
      <c r="BA6" s="618"/>
      <c r="BB6" s="618"/>
      <c r="BC6" s="618"/>
      <c r="BD6" s="618"/>
      <c r="BE6" s="618"/>
      <c r="BF6" s="619"/>
      <c r="BG6" s="620">
        <v>158984</v>
      </c>
      <c r="BH6" s="621"/>
      <c r="BI6" s="621"/>
      <c r="BJ6" s="621"/>
      <c r="BK6" s="621"/>
      <c r="BL6" s="621"/>
      <c r="BM6" s="621"/>
      <c r="BN6" s="622"/>
      <c r="BO6" s="673">
        <v>93.2</v>
      </c>
      <c r="BP6" s="673"/>
      <c r="BQ6" s="673"/>
      <c r="BR6" s="673"/>
      <c r="BS6" s="674">
        <v>563</v>
      </c>
      <c r="BT6" s="674"/>
      <c r="BU6" s="674"/>
      <c r="BV6" s="674"/>
      <c r="BW6" s="674"/>
      <c r="BX6" s="674"/>
      <c r="BY6" s="674"/>
      <c r="BZ6" s="674"/>
      <c r="CA6" s="674"/>
      <c r="CB6" s="710"/>
      <c r="CD6" s="677" t="s">
        <v>213</v>
      </c>
      <c r="CE6" s="678"/>
      <c r="CF6" s="678"/>
      <c r="CG6" s="678"/>
      <c r="CH6" s="678"/>
      <c r="CI6" s="678"/>
      <c r="CJ6" s="678"/>
      <c r="CK6" s="678"/>
      <c r="CL6" s="678"/>
      <c r="CM6" s="678"/>
      <c r="CN6" s="678"/>
      <c r="CO6" s="678"/>
      <c r="CP6" s="678"/>
      <c r="CQ6" s="679"/>
      <c r="CR6" s="620">
        <v>59118</v>
      </c>
      <c r="CS6" s="621"/>
      <c r="CT6" s="621"/>
      <c r="CU6" s="621"/>
      <c r="CV6" s="621"/>
      <c r="CW6" s="621"/>
      <c r="CX6" s="621"/>
      <c r="CY6" s="622"/>
      <c r="CZ6" s="673">
        <v>2</v>
      </c>
      <c r="DA6" s="673"/>
      <c r="DB6" s="673"/>
      <c r="DC6" s="673"/>
      <c r="DD6" s="626">
        <v>4406</v>
      </c>
      <c r="DE6" s="621"/>
      <c r="DF6" s="621"/>
      <c r="DG6" s="621"/>
      <c r="DH6" s="621"/>
      <c r="DI6" s="621"/>
      <c r="DJ6" s="621"/>
      <c r="DK6" s="621"/>
      <c r="DL6" s="621"/>
      <c r="DM6" s="621"/>
      <c r="DN6" s="621"/>
      <c r="DO6" s="621"/>
      <c r="DP6" s="622"/>
      <c r="DQ6" s="626">
        <v>59118</v>
      </c>
      <c r="DR6" s="621"/>
      <c r="DS6" s="621"/>
      <c r="DT6" s="621"/>
      <c r="DU6" s="621"/>
      <c r="DV6" s="621"/>
      <c r="DW6" s="621"/>
      <c r="DX6" s="621"/>
      <c r="DY6" s="621"/>
      <c r="DZ6" s="621"/>
      <c r="EA6" s="621"/>
      <c r="EB6" s="621"/>
      <c r="EC6" s="656"/>
    </row>
    <row r="7" spans="2:143" ht="11.25" customHeight="1" x14ac:dyDescent="0.15">
      <c r="B7" s="617" t="s">
        <v>214</v>
      </c>
      <c r="C7" s="618"/>
      <c r="D7" s="618"/>
      <c r="E7" s="618"/>
      <c r="F7" s="618"/>
      <c r="G7" s="618"/>
      <c r="H7" s="618"/>
      <c r="I7" s="618"/>
      <c r="J7" s="618"/>
      <c r="K7" s="618"/>
      <c r="L7" s="618"/>
      <c r="M7" s="618"/>
      <c r="N7" s="618"/>
      <c r="O7" s="618"/>
      <c r="P7" s="618"/>
      <c r="Q7" s="619"/>
      <c r="R7" s="620">
        <v>146</v>
      </c>
      <c r="S7" s="621"/>
      <c r="T7" s="621"/>
      <c r="U7" s="621"/>
      <c r="V7" s="621"/>
      <c r="W7" s="621"/>
      <c r="X7" s="621"/>
      <c r="Y7" s="622"/>
      <c r="Z7" s="673">
        <v>0</v>
      </c>
      <c r="AA7" s="673"/>
      <c r="AB7" s="673"/>
      <c r="AC7" s="673"/>
      <c r="AD7" s="674">
        <v>146</v>
      </c>
      <c r="AE7" s="674"/>
      <c r="AF7" s="674"/>
      <c r="AG7" s="674"/>
      <c r="AH7" s="674"/>
      <c r="AI7" s="674"/>
      <c r="AJ7" s="674"/>
      <c r="AK7" s="674"/>
      <c r="AL7" s="643">
        <v>0</v>
      </c>
      <c r="AM7" s="675"/>
      <c r="AN7" s="675"/>
      <c r="AO7" s="676"/>
      <c r="AP7" s="617" t="s">
        <v>215</v>
      </c>
      <c r="AQ7" s="618"/>
      <c r="AR7" s="618"/>
      <c r="AS7" s="618"/>
      <c r="AT7" s="618"/>
      <c r="AU7" s="618"/>
      <c r="AV7" s="618"/>
      <c r="AW7" s="618"/>
      <c r="AX7" s="618"/>
      <c r="AY7" s="618"/>
      <c r="AZ7" s="618"/>
      <c r="BA7" s="618"/>
      <c r="BB7" s="618"/>
      <c r="BC7" s="618"/>
      <c r="BD7" s="618"/>
      <c r="BE7" s="618"/>
      <c r="BF7" s="619"/>
      <c r="BG7" s="620">
        <v>71776</v>
      </c>
      <c r="BH7" s="621"/>
      <c r="BI7" s="621"/>
      <c r="BJ7" s="621"/>
      <c r="BK7" s="621"/>
      <c r="BL7" s="621"/>
      <c r="BM7" s="621"/>
      <c r="BN7" s="622"/>
      <c r="BO7" s="673">
        <v>42.1</v>
      </c>
      <c r="BP7" s="673"/>
      <c r="BQ7" s="673"/>
      <c r="BR7" s="673"/>
      <c r="BS7" s="674">
        <v>563</v>
      </c>
      <c r="BT7" s="674"/>
      <c r="BU7" s="674"/>
      <c r="BV7" s="674"/>
      <c r="BW7" s="674"/>
      <c r="BX7" s="674"/>
      <c r="BY7" s="674"/>
      <c r="BZ7" s="674"/>
      <c r="CA7" s="674"/>
      <c r="CB7" s="710"/>
      <c r="CD7" s="657" t="s">
        <v>216</v>
      </c>
      <c r="CE7" s="654"/>
      <c r="CF7" s="654"/>
      <c r="CG7" s="654"/>
      <c r="CH7" s="654"/>
      <c r="CI7" s="654"/>
      <c r="CJ7" s="654"/>
      <c r="CK7" s="654"/>
      <c r="CL7" s="654"/>
      <c r="CM7" s="654"/>
      <c r="CN7" s="654"/>
      <c r="CO7" s="654"/>
      <c r="CP7" s="654"/>
      <c r="CQ7" s="655"/>
      <c r="CR7" s="620">
        <v>961494</v>
      </c>
      <c r="CS7" s="621"/>
      <c r="CT7" s="621"/>
      <c r="CU7" s="621"/>
      <c r="CV7" s="621"/>
      <c r="CW7" s="621"/>
      <c r="CX7" s="621"/>
      <c r="CY7" s="622"/>
      <c r="CZ7" s="673">
        <v>31.7</v>
      </c>
      <c r="DA7" s="673"/>
      <c r="DB7" s="673"/>
      <c r="DC7" s="673"/>
      <c r="DD7" s="626">
        <v>64607</v>
      </c>
      <c r="DE7" s="621"/>
      <c r="DF7" s="621"/>
      <c r="DG7" s="621"/>
      <c r="DH7" s="621"/>
      <c r="DI7" s="621"/>
      <c r="DJ7" s="621"/>
      <c r="DK7" s="621"/>
      <c r="DL7" s="621"/>
      <c r="DM7" s="621"/>
      <c r="DN7" s="621"/>
      <c r="DO7" s="621"/>
      <c r="DP7" s="622"/>
      <c r="DQ7" s="626">
        <v>687271</v>
      </c>
      <c r="DR7" s="621"/>
      <c r="DS7" s="621"/>
      <c r="DT7" s="621"/>
      <c r="DU7" s="621"/>
      <c r="DV7" s="621"/>
      <c r="DW7" s="621"/>
      <c r="DX7" s="621"/>
      <c r="DY7" s="621"/>
      <c r="DZ7" s="621"/>
      <c r="EA7" s="621"/>
      <c r="EB7" s="621"/>
      <c r="EC7" s="656"/>
    </row>
    <row r="8" spans="2:143" ht="11.25" customHeight="1" x14ac:dyDescent="0.15">
      <c r="B8" s="617" t="s">
        <v>217</v>
      </c>
      <c r="C8" s="618"/>
      <c r="D8" s="618"/>
      <c r="E8" s="618"/>
      <c r="F8" s="618"/>
      <c r="G8" s="618"/>
      <c r="H8" s="618"/>
      <c r="I8" s="618"/>
      <c r="J8" s="618"/>
      <c r="K8" s="618"/>
      <c r="L8" s="618"/>
      <c r="M8" s="618"/>
      <c r="N8" s="618"/>
      <c r="O8" s="618"/>
      <c r="P8" s="618"/>
      <c r="Q8" s="619"/>
      <c r="R8" s="620">
        <v>272</v>
      </c>
      <c r="S8" s="621"/>
      <c r="T8" s="621"/>
      <c r="U8" s="621"/>
      <c r="V8" s="621"/>
      <c r="W8" s="621"/>
      <c r="X8" s="621"/>
      <c r="Y8" s="622"/>
      <c r="Z8" s="673">
        <v>0</v>
      </c>
      <c r="AA8" s="673"/>
      <c r="AB8" s="673"/>
      <c r="AC8" s="673"/>
      <c r="AD8" s="674">
        <v>272</v>
      </c>
      <c r="AE8" s="674"/>
      <c r="AF8" s="674"/>
      <c r="AG8" s="674"/>
      <c r="AH8" s="674"/>
      <c r="AI8" s="674"/>
      <c r="AJ8" s="674"/>
      <c r="AK8" s="674"/>
      <c r="AL8" s="643">
        <v>0</v>
      </c>
      <c r="AM8" s="675"/>
      <c r="AN8" s="675"/>
      <c r="AO8" s="676"/>
      <c r="AP8" s="617" t="s">
        <v>218</v>
      </c>
      <c r="AQ8" s="618"/>
      <c r="AR8" s="618"/>
      <c r="AS8" s="618"/>
      <c r="AT8" s="618"/>
      <c r="AU8" s="618"/>
      <c r="AV8" s="618"/>
      <c r="AW8" s="618"/>
      <c r="AX8" s="618"/>
      <c r="AY8" s="618"/>
      <c r="AZ8" s="618"/>
      <c r="BA8" s="618"/>
      <c r="BB8" s="618"/>
      <c r="BC8" s="618"/>
      <c r="BD8" s="618"/>
      <c r="BE8" s="618"/>
      <c r="BF8" s="619"/>
      <c r="BG8" s="620">
        <v>2956</v>
      </c>
      <c r="BH8" s="621"/>
      <c r="BI8" s="621"/>
      <c r="BJ8" s="621"/>
      <c r="BK8" s="621"/>
      <c r="BL8" s="621"/>
      <c r="BM8" s="621"/>
      <c r="BN8" s="622"/>
      <c r="BO8" s="673">
        <v>1.7</v>
      </c>
      <c r="BP8" s="673"/>
      <c r="BQ8" s="673"/>
      <c r="BR8" s="673"/>
      <c r="BS8" s="626" t="s">
        <v>109</v>
      </c>
      <c r="BT8" s="621"/>
      <c r="BU8" s="621"/>
      <c r="BV8" s="621"/>
      <c r="BW8" s="621"/>
      <c r="BX8" s="621"/>
      <c r="BY8" s="621"/>
      <c r="BZ8" s="621"/>
      <c r="CA8" s="621"/>
      <c r="CB8" s="656"/>
      <c r="CD8" s="657" t="s">
        <v>219</v>
      </c>
      <c r="CE8" s="654"/>
      <c r="CF8" s="654"/>
      <c r="CG8" s="654"/>
      <c r="CH8" s="654"/>
      <c r="CI8" s="654"/>
      <c r="CJ8" s="654"/>
      <c r="CK8" s="654"/>
      <c r="CL8" s="654"/>
      <c r="CM8" s="654"/>
      <c r="CN8" s="654"/>
      <c r="CO8" s="654"/>
      <c r="CP8" s="654"/>
      <c r="CQ8" s="655"/>
      <c r="CR8" s="620">
        <v>553582</v>
      </c>
      <c r="CS8" s="621"/>
      <c r="CT8" s="621"/>
      <c r="CU8" s="621"/>
      <c r="CV8" s="621"/>
      <c r="CW8" s="621"/>
      <c r="CX8" s="621"/>
      <c r="CY8" s="622"/>
      <c r="CZ8" s="673">
        <v>18.3</v>
      </c>
      <c r="DA8" s="673"/>
      <c r="DB8" s="673"/>
      <c r="DC8" s="673"/>
      <c r="DD8" s="626">
        <v>63806</v>
      </c>
      <c r="DE8" s="621"/>
      <c r="DF8" s="621"/>
      <c r="DG8" s="621"/>
      <c r="DH8" s="621"/>
      <c r="DI8" s="621"/>
      <c r="DJ8" s="621"/>
      <c r="DK8" s="621"/>
      <c r="DL8" s="621"/>
      <c r="DM8" s="621"/>
      <c r="DN8" s="621"/>
      <c r="DO8" s="621"/>
      <c r="DP8" s="622"/>
      <c r="DQ8" s="626">
        <v>341092</v>
      </c>
      <c r="DR8" s="621"/>
      <c r="DS8" s="621"/>
      <c r="DT8" s="621"/>
      <c r="DU8" s="621"/>
      <c r="DV8" s="621"/>
      <c r="DW8" s="621"/>
      <c r="DX8" s="621"/>
      <c r="DY8" s="621"/>
      <c r="DZ8" s="621"/>
      <c r="EA8" s="621"/>
      <c r="EB8" s="621"/>
      <c r="EC8" s="656"/>
    </row>
    <row r="9" spans="2:143" ht="11.25" customHeight="1" x14ac:dyDescent="0.15">
      <c r="B9" s="617" t="s">
        <v>220</v>
      </c>
      <c r="C9" s="618"/>
      <c r="D9" s="618"/>
      <c r="E9" s="618"/>
      <c r="F9" s="618"/>
      <c r="G9" s="618"/>
      <c r="H9" s="618"/>
      <c r="I9" s="618"/>
      <c r="J9" s="618"/>
      <c r="K9" s="618"/>
      <c r="L9" s="618"/>
      <c r="M9" s="618"/>
      <c r="N9" s="618"/>
      <c r="O9" s="618"/>
      <c r="P9" s="618"/>
      <c r="Q9" s="619"/>
      <c r="R9" s="620">
        <v>165</v>
      </c>
      <c r="S9" s="621"/>
      <c r="T9" s="621"/>
      <c r="U9" s="621"/>
      <c r="V9" s="621"/>
      <c r="W9" s="621"/>
      <c r="X9" s="621"/>
      <c r="Y9" s="622"/>
      <c r="Z9" s="673">
        <v>0</v>
      </c>
      <c r="AA9" s="673"/>
      <c r="AB9" s="673"/>
      <c r="AC9" s="673"/>
      <c r="AD9" s="674">
        <v>165</v>
      </c>
      <c r="AE9" s="674"/>
      <c r="AF9" s="674"/>
      <c r="AG9" s="674"/>
      <c r="AH9" s="674"/>
      <c r="AI9" s="674"/>
      <c r="AJ9" s="674"/>
      <c r="AK9" s="674"/>
      <c r="AL9" s="643">
        <v>0</v>
      </c>
      <c r="AM9" s="675"/>
      <c r="AN9" s="675"/>
      <c r="AO9" s="676"/>
      <c r="AP9" s="617" t="s">
        <v>221</v>
      </c>
      <c r="AQ9" s="618"/>
      <c r="AR9" s="618"/>
      <c r="AS9" s="618"/>
      <c r="AT9" s="618"/>
      <c r="AU9" s="618"/>
      <c r="AV9" s="618"/>
      <c r="AW9" s="618"/>
      <c r="AX9" s="618"/>
      <c r="AY9" s="618"/>
      <c r="AZ9" s="618"/>
      <c r="BA9" s="618"/>
      <c r="BB9" s="618"/>
      <c r="BC9" s="618"/>
      <c r="BD9" s="618"/>
      <c r="BE9" s="618"/>
      <c r="BF9" s="619"/>
      <c r="BG9" s="620">
        <v>61719</v>
      </c>
      <c r="BH9" s="621"/>
      <c r="BI9" s="621"/>
      <c r="BJ9" s="621"/>
      <c r="BK9" s="621"/>
      <c r="BL9" s="621"/>
      <c r="BM9" s="621"/>
      <c r="BN9" s="622"/>
      <c r="BO9" s="673">
        <v>36.200000000000003</v>
      </c>
      <c r="BP9" s="673"/>
      <c r="BQ9" s="673"/>
      <c r="BR9" s="673"/>
      <c r="BS9" s="626" t="s">
        <v>109</v>
      </c>
      <c r="BT9" s="621"/>
      <c r="BU9" s="621"/>
      <c r="BV9" s="621"/>
      <c r="BW9" s="621"/>
      <c r="BX9" s="621"/>
      <c r="BY9" s="621"/>
      <c r="BZ9" s="621"/>
      <c r="CA9" s="621"/>
      <c r="CB9" s="656"/>
      <c r="CD9" s="657" t="s">
        <v>222</v>
      </c>
      <c r="CE9" s="654"/>
      <c r="CF9" s="654"/>
      <c r="CG9" s="654"/>
      <c r="CH9" s="654"/>
      <c r="CI9" s="654"/>
      <c r="CJ9" s="654"/>
      <c r="CK9" s="654"/>
      <c r="CL9" s="654"/>
      <c r="CM9" s="654"/>
      <c r="CN9" s="654"/>
      <c r="CO9" s="654"/>
      <c r="CP9" s="654"/>
      <c r="CQ9" s="655"/>
      <c r="CR9" s="620">
        <v>134181</v>
      </c>
      <c r="CS9" s="621"/>
      <c r="CT9" s="621"/>
      <c r="CU9" s="621"/>
      <c r="CV9" s="621"/>
      <c r="CW9" s="621"/>
      <c r="CX9" s="621"/>
      <c r="CY9" s="622"/>
      <c r="CZ9" s="673">
        <v>4.4000000000000004</v>
      </c>
      <c r="DA9" s="673"/>
      <c r="DB9" s="673"/>
      <c r="DC9" s="673"/>
      <c r="DD9" s="626">
        <v>16050</v>
      </c>
      <c r="DE9" s="621"/>
      <c r="DF9" s="621"/>
      <c r="DG9" s="621"/>
      <c r="DH9" s="621"/>
      <c r="DI9" s="621"/>
      <c r="DJ9" s="621"/>
      <c r="DK9" s="621"/>
      <c r="DL9" s="621"/>
      <c r="DM9" s="621"/>
      <c r="DN9" s="621"/>
      <c r="DO9" s="621"/>
      <c r="DP9" s="622"/>
      <c r="DQ9" s="626">
        <v>111787</v>
      </c>
      <c r="DR9" s="621"/>
      <c r="DS9" s="621"/>
      <c r="DT9" s="621"/>
      <c r="DU9" s="621"/>
      <c r="DV9" s="621"/>
      <c r="DW9" s="621"/>
      <c r="DX9" s="621"/>
      <c r="DY9" s="621"/>
      <c r="DZ9" s="621"/>
      <c r="EA9" s="621"/>
      <c r="EB9" s="621"/>
      <c r="EC9" s="656"/>
    </row>
    <row r="10" spans="2:143" ht="11.25" customHeight="1" x14ac:dyDescent="0.15">
      <c r="B10" s="617" t="s">
        <v>223</v>
      </c>
      <c r="C10" s="618"/>
      <c r="D10" s="618"/>
      <c r="E10" s="618"/>
      <c r="F10" s="618"/>
      <c r="G10" s="618"/>
      <c r="H10" s="618"/>
      <c r="I10" s="618"/>
      <c r="J10" s="618"/>
      <c r="K10" s="618"/>
      <c r="L10" s="618"/>
      <c r="M10" s="618"/>
      <c r="N10" s="618"/>
      <c r="O10" s="618"/>
      <c r="P10" s="618"/>
      <c r="Q10" s="619"/>
      <c r="R10" s="620">
        <v>39690</v>
      </c>
      <c r="S10" s="621"/>
      <c r="T10" s="621"/>
      <c r="U10" s="621"/>
      <c r="V10" s="621"/>
      <c r="W10" s="621"/>
      <c r="X10" s="621"/>
      <c r="Y10" s="622"/>
      <c r="Z10" s="673">
        <v>1.2</v>
      </c>
      <c r="AA10" s="673"/>
      <c r="AB10" s="673"/>
      <c r="AC10" s="673"/>
      <c r="AD10" s="674">
        <v>39690</v>
      </c>
      <c r="AE10" s="674"/>
      <c r="AF10" s="674"/>
      <c r="AG10" s="674"/>
      <c r="AH10" s="674"/>
      <c r="AI10" s="674"/>
      <c r="AJ10" s="674"/>
      <c r="AK10" s="674"/>
      <c r="AL10" s="643">
        <v>2.2000000000000002</v>
      </c>
      <c r="AM10" s="675"/>
      <c r="AN10" s="675"/>
      <c r="AO10" s="676"/>
      <c r="AP10" s="617" t="s">
        <v>224</v>
      </c>
      <c r="AQ10" s="618"/>
      <c r="AR10" s="618"/>
      <c r="AS10" s="618"/>
      <c r="AT10" s="618"/>
      <c r="AU10" s="618"/>
      <c r="AV10" s="618"/>
      <c r="AW10" s="618"/>
      <c r="AX10" s="618"/>
      <c r="AY10" s="618"/>
      <c r="AZ10" s="618"/>
      <c r="BA10" s="618"/>
      <c r="BB10" s="618"/>
      <c r="BC10" s="618"/>
      <c r="BD10" s="618"/>
      <c r="BE10" s="618"/>
      <c r="BF10" s="619"/>
      <c r="BG10" s="620">
        <v>4208</v>
      </c>
      <c r="BH10" s="621"/>
      <c r="BI10" s="621"/>
      <c r="BJ10" s="621"/>
      <c r="BK10" s="621"/>
      <c r="BL10" s="621"/>
      <c r="BM10" s="621"/>
      <c r="BN10" s="622"/>
      <c r="BO10" s="673">
        <v>2.5</v>
      </c>
      <c r="BP10" s="673"/>
      <c r="BQ10" s="673"/>
      <c r="BR10" s="673"/>
      <c r="BS10" s="626">
        <v>563</v>
      </c>
      <c r="BT10" s="621"/>
      <c r="BU10" s="621"/>
      <c r="BV10" s="621"/>
      <c r="BW10" s="621"/>
      <c r="BX10" s="621"/>
      <c r="BY10" s="621"/>
      <c r="BZ10" s="621"/>
      <c r="CA10" s="621"/>
      <c r="CB10" s="656"/>
      <c r="CD10" s="657" t="s">
        <v>225</v>
      </c>
      <c r="CE10" s="654"/>
      <c r="CF10" s="654"/>
      <c r="CG10" s="654"/>
      <c r="CH10" s="654"/>
      <c r="CI10" s="654"/>
      <c r="CJ10" s="654"/>
      <c r="CK10" s="654"/>
      <c r="CL10" s="654"/>
      <c r="CM10" s="654"/>
      <c r="CN10" s="654"/>
      <c r="CO10" s="654"/>
      <c r="CP10" s="654"/>
      <c r="CQ10" s="655"/>
      <c r="CR10" s="620">
        <v>9094</v>
      </c>
      <c r="CS10" s="621"/>
      <c r="CT10" s="621"/>
      <c r="CU10" s="621"/>
      <c r="CV10" s="621"/>
      <c r="CW10" s="621"/>
      <c r="CX10" s="621"/>
      <c r="CY10" s="622"/>
      <c r="CZ10" s="673">
        <v>0.3</v>
      </c>
      <c r="DA10" s="673"/>
      <c r="DB10" s="673"/>
      <c r="DC10" s="673"/>
      <c r="DD10" s="626" t="s">
        <v>109</v>
      </c>
      <c r="DE10" s="621"/>
      <c r="DF10" s="621"/>
      <c r="DG10" s="621"/>
      <c r="DH10" s="621"/>
      <c r="DI10" s="621"/>
      <c r="DJ10" s="621"/>
      <c r="DK10" s="621"/>
      <c r="DL10" s="621"/>
      <c r="DM10" s="621"/>
      <c r="DN10" s="621"/>
      <c r="DO10" s="621"/>
      <c r="DP10" s="622"/>
      <c r="DQ10" s="626">
        <v>9094</v>
      </c>
      <c r="DR10" s="621"/>
      <c r="DS10" s="621"/>
      <c r="DT10" s="621"/>
      <c r="DU10" s="621"/>
      <c r="DV10" s="621"/>
      <c r="DW10" s="621"/>
      <c r="DX10" s="621"/>
      <c r="DY10" s="621"/>
      <c r="DZ10" s="621"/>
      <c r="EA10" s="621"/>
      <c r="EB10" s="621"/>
      <c r="EC10" s="656"/>
    </row>
    <row r="11" spans="2:143" ht="11.25" customHeight="1" x14ac:dyDescent="0.15">
      <c r="B11" s="617" t="s">
        <v>226</v>
      </c>
      <c r="C11" s="618"/>
      <c r="D11" s="618"/>
      <c r="E11" s="618"/>
      <c r="F11" s="618"/>
      <c r="G11" s="618"/>
      <c r="H11" s="618"/>
      <c r="I11" s="618"/>
      <c r="J11" s="618"/>
      <c r="K11" s="618"/>
      <c r="L11" s="618"/>
      <c r="M11" s="618"/>
      <c r="N11" s="618"/>
      <c r="O11" s="618"/>
      <c r="P11" s="618"/>
      <c r="Q11" s="619"/>
      <c r="R11" s="620" t="s">
        <v>109</v>
      </c>
      <c r="S11" s="621"/>
      <c r="T11" s="621"/>
      <c r="U11" s="621"/>
      <c r="V11" s="621"/>
      <c r="W11" s="621"/>
      <c r="X11" s="621"/>
      <c r="Y11" s="622"/>
      <c r="Z11" s="673" t="s">
        <v>109</v>
      </c>
      <c r="AA11" s="673"/>
      <c r="AB11" s="673"/>
      <c r="AC11" s="673"/>
      <c r="AD11" s="674" t="s">
        <v>109</v>
      </c>
      <c r="AE11" s="674"/>
      <c r="AF11" s="674"/>
      <c r="AG11" s="674"/>
      <c r="AH11" s="674"/>
      <c r="AI11" s="674"/>
      <c r="AJ11" s="674"/>
      <c r="AK11" s="674"/>
      <c r="AL11" s="643" t="s">
        <v>109</v>
      </c>
      <c r="AM11" s="675"/>
      <c r="AN11" s="675"/>
      <c r="AO11" s="676"/>
      <c r="AP11" s="617" t="s">
        <v>227</v>
      </c>
      <c r="AQ11" s="618"/>
      <c r="AR11" s="618"/>
      <c r="AS11" s="618"/>
      <c r="AT11" s="618"/>
      <c r="AU11" s="618"/>
      <c r="AV11" s="618"/>
      <c r="AW11" s="618"/>
      <c r="AX11" s="618"/>
      <c r="AY11" s="618"/>
      <c r="AZ11" s="618"/>
      <c r="BA11" s="618"/>
      <c r="BB11" s="618"/>
      <c r="BC11" s="618"/>
      <c r="BD11" s="618"/>
      <c r="BE11" s="618"/>
      <c r="BF11" s="619"/>
      <c r="BG11" s="620">
        <v>2893</v>
      </c>
      <c r="BH11" s="621"/>
      <c r="BI11" s="621"/>
      <c r="BJ11" s="621"/>
      <c r="BK11" s="621"/>
      <c r="BL11" s="621"/>
      <c r="BM11" s="621"/>
      <c r="BN11" s="622"/>
      <c r="BO11" s="673">
        <v>1.7</v>
      </c>
      <c r="BP11" s="673"/>
      <c r="BQ11" s="673"/>
      <c r="BR11" s="673"/>
      <c r="BS11" s="626" t="s">
        <v>109</v>
      </c>
      <c r="BT11" s="621"/>
      <c r="BU11" s="621"/>
      <c r="BV11" s="621"/>
      <c r="BW11" s="621"/>
      <c r="BX11" s="621"/>
      <c r="BY11" s="621"/>
      <c r="BZ11" s="621"/>
      <c r="CA11" s="621"/>
      <c r="CB11" s="656"/>
      <c r="CD11" s="657" t="s">
        <v>228</v>
      </c>
      <c r="CE11" s="654"/>
      <c r="CF11" s="654"/>
      <c r="CG11" s="654"/>
      <c r="CH11" s="654"/>
      <c r="CI11" s="654"/>
      <c r="CJ11" s="654"/>
      <c r="CK11" s="654"/>
      <c r="CL11" s="654"/>
      <c r="CM11" s="654"/>
      <c r="CN11" s="654"/>
      <c r="CO11" s="654"/>
      <c r="CP11" s="654"/>
      <c r="CQ11" s="655"/>
      <c r="CR11" s="620">
        <v>148712</v>
      </c>
      <c r="CS11" s="621"/>
      <c r="CT11" s="621"/>
      <c r="CU11" s="621"/>
      <c r="CV11" s="621"/>
      <c r="CW11" s="621"/>
      <c r="CX11" s="621"/>
      <c r="CY11" s="622"/>
      <c r="CZ11" s="673">
        <v>4.9000000000000004</v>
      </c>
      <c r="DA11" s="673"/>
      <c r="DB11" s="673"/>
      <c r="DC11" s="673"/>
      <c r="DD11" s="626">
        <v>54175</v>
      </c>
      <c r="DE11" s="621"/>
      <c r="DF11" s="621"/>
      <c r="DG11" s="621"/>
      <c r="DH11" s="621"/>
      <c r="DI11" s="621"/>
      <c r="DJ11" s="621"/>
      <c r="DK11" s="621"/>
      <c r="DL11" s="621"/>
      <c r="DM11" s="621"/>
      <c r="DN11" s="621"/>
      <c r="DO11" s="621"/>
      <c r="DP11" s="622"/>
      <c r="DQ11" s="626">
        <v>83262</v>
      </c>
      <c r="DR11" s="621"/>
      <c r="DS11" s="621"/>
      <c r="DT11" s="621"/>
      <c r="DU11" s="621"/>
      <c r="DV11" s="621"/>
      <c r="DW11" s="621"/>
      <c r="DX11" s="621"/>
      <c r="DY11" s="621"/>
      <c r="DZ11" s="621"/>
      <c r="EA11" s="621"/>
      <c r="EB11" s="621"/>
      <c r="EC11" s="656"/>
    </row>
    <row r="12" spans="2:143" ht="11.25" customHeight="1" x14ac:dyDescent="0.15">
      <c r="B12" s="617" t="s">
        <v>229</v>
      </c>
      <c r="C12" s="618"/>
      <c r="D12" s="618"/>
      <c r="E12" s="618"/>
      <c r="F12" s="618"/>
      <c r="G12" s="618"/>
      <c r="H12" s="618"/>
      <c r="I12" s="618"/>
      <c r="J12" s="618"/>
      <c r="K12" s="618"/>
      <c r="L12" s="618"/>
      <c r="M12" s="618"/>
      <c r="N12" s="618"/>
      <c r="O12" s="618"/>
      <c r="P12" s="618"/>
      <c r="Q12" s="619"/>
      <c r="R12" s="620" t="s">
        <v>109</v>
      </c>
      <c r="S12" s="621"/>
      <c r="T12" s="621"/>
      <c r="U12" s="621"/>
      <c r="V12" s="621"/>
      <c r="W12" s="621"/>
      <c r="X12" s="621"/>
      <c r="Y12" s="622"/>
      <c r="Z12" s="673" t="s">
        <v>109</v>
      </c>
      <c r="AA12" s="673"/>
      <c r="AB12" s="673"/>
      <c r="AC12" s="673"/>
      <c r="AD12" s="674" t="s">
        <v>109</v>
      </c>
      <c r="AE12" s="674"/>
      <c r="AF12" s="674"/>
      <c r="AG12" s="674"/>
      <c r="AH12" s="674"/>
      <c r="AI12" s="674"/>
      <c r="AJ12" s="674"/>
      <c r="AK12" s="674"/>
      <c r="AL12" s="643" t="s">
        <v>109</v>
      </c>
      <c r="AM12" s="675"/>
      <c r="AN12" s="675"/>
      <c r="AO12" s="676"/>
      <c r="AP12" s="617" t="s">
        <v>230</v>
      </c>
      <c r="AQ12" s="618"/>
      <c r="AR12" s="618"/>
      <c r="AS12" s="618"/>
      <c r="AT12" s="618"/>
      <c r="AU12" s="618"/>
      <c r="AV12" s="618"/>
      <c r="AW12" s="618"/>
      <c r="AX12" s="618"/>
      <c r="AY12" s="618"/>
      <c r="AZ12" s="618"/>
      <c r="BA12" s="618"/>
      <c r="BB12" s="618"/>
      <c r="BC12" s="618"/>
      <c r="BD12" s="618"/>
      <c r="BE12" s="618"/>
      <c r="BF12" s="619"/>
      <c r="BG12" s="620">
        <v>64804</v>
      </c>
      <c r="BH12" s="621"/>
      <c r="BI12" s="621"/>
      <c r="BJ12" s="621"/>
      <c r="BK12" s="621"/>
      <c r="BL12" s="621"/>
      <c r="BM12" s="621"/>
      <c r="BN12" s="622"/>
      <c r="BO12" s="673">
        <v>38</v>
      </c>
      <c r="BP12" s="673"/>
      <c r="BQ12" s="673"/>
      <c r="BR12" s="673"/>
      <c r="BS12" s="626" t="s">
        <v>109</v>
      </c>
      <c r="BT12" s="621"/>
      <c r="BU12" s="621"/>
      <c r="BV12" s="621"/>
      <c r="BW12" s="621"/>
      <c r="BX12" s="621"/>
      <c r="BY12" s="621"/>
      <c r="BZ12" s="621"/>
      <c r="CA12" s="621"/>
      <c r="CB12" s="656"/>
      <c r="CD12" s="657" t="s">
        <v>231</v>
      </c>
      <c r="CE12" s="654"/>
      <c r="CF12" s="654"/>
      <c r="CG12" s="654"/>
      <c r="CH12" s="654"/>
      <c r="CI12" s="654"/>
      <c r="CJ12" s="654"/>
      <c r="CK12" s="654"/>
      <c r="CL12" s="654"/>
      <c r="CM12" s="654"/>
      <c r="CN12" s="654"/>
      <c r="CO12" s="654"/>
      <c r="CP12" s="654"/>
      <c r="CQ12" s="655"/>
      <c r="CR12" s="620">
        <v>73652</v>
      </c>
      <c r="CS12" s="621"/>
      <c r="CT12" s="621"/>
      <c r="CU12" s="621"/>
      <c r="CV12" s="621"/>
      <c r="CW12" s="621"/>
      <c r="CX12" s="621"/>
      <c r="CY12" s="622"/>
      <c r="CZ12" s="673">
        <v>2.4</v>
      </c>
      <c r="DA12" s="673"/>
      <c r="DB12" s="673"/>
      <c r="DC12" s="673"/>
      <c r="DD12" s="626">
        <v>5800</v>
      </c>
      <c r="DE12" s="621"/>
      <c r="DF12" s="621"/>
      <c r="DG12" s="621"/>
      <c r="DH12" s="621"/>
      <c r="DI12" s="621"/>
      <c r="DJ12" s="621"/>
      <c r="DK12" s="621"/>
      <c r="DL12" s="621"/>
      <c r="DM12" s="621"/>
      <c r="DN12" s="621"/>
      <c r="DO12" s="621"/>
      <c r="DP12" s="622"/>
      <c r="DQ12" s="626">
        <v>37071</v>
      </c>
      <c r="DR12" s="621"/>
      <c r="DS12" s="621"/>
      <c r="DT12" s="621"/>
      <c r="DU12" s="621"/>
      <c r="DV12" s="621"/>
      <c r="DW12" s="621"/>
      <c r="DX12" s="621"/>
      <c r="DY12" s="621"/>
      <c r="DZ12" s="621"/>
      <c r="EA12" s="621"/>
      <c r="EB12" s="621"/>
      <c r="EC12" s="656"/>
    </row>
    <row r="13" spans="2:143" ht="11.25" customHeight="1" x14ac:dyDescent="0.15">
      <c r="B13" s="617" t="s">
        <v>232</v>
      </c>
      <c r="C13" s="618"/>
      <c r="D13" s="618"/>
      <c r="E13" s="618"/>
      <c r="F13" s="618"/>
      <c r="G13" s="618"/>
      <c r="H13" s="618"/>
      <c r="I13" s="618"/>
      <c r="J13" s="618"/>
      <c r="K13" s="618"/>
      <c r="L13" s="618"/>
      <c r="M13" s="618"/>
      <c r="N13" s="618"/>
      <c r="O13" s="618"/>
      <c r="P13" s="618"/>
      <c r="Q13" s="619"/>
      <c r="R13" s="620">
        <v>3965</v>
      </c>
      <c r="S13" s="621"/>
      <c r="T13" s="621"/>
      <c r="U13" s="621"/>
      <c r="V13" s="621"/>
      <c r="W13" s="621"/>
      <c r="X13" s="621"/>
      <c r="Y13" s="622"/>
      <c r="Z13" s="673">
        <v>0.1</v>
      </c>
      <c r="AA13" s="673"/>
      <c r="AB13" s="673"/>
      <c r="AC13" s="673"/>
      <c r="AD13" s="674">
        <v>3965</v>
      </c>
      <c r="AE13" s="674"/>
      <c r="AF13" s="674"/>
      <c r="AG13" s="674"/>
      <c r="AH13" s="674"/>
      <c r="AI13" s="674"/>
      <c r="AJ13" s="674"/>
      <c r="AK13" s="674"/>
      <c r="AL13" s="643">
        <v>0.2</v>
      </c>
      <c r="AM13" s="675"/>
      <c r="AN13" s="675"/>
      <c r="AO13" s="676"/>
      <c r="AP13" s="617" t="s">
        <v>233</v>
      </c>
      <c r="AQ13" s="618"/>
      <c r="AR13" s="618"/>
      <c r="AS13" s="618"/>
      <c r="AT13" s="618"/>
      <c r="AU13" s="618"/>
      <c r="AV13" s="618"/>
      <c r="AW13" s="618"/>
      <c r="AX13" s="618"/>
      <c r="AY13" s="618"/>
      <c r="AZ13" s="618"/>
      <c r="BA13" s="618"/>
      <c r="BB13" s="618"/>
      <c r="BC13" s="618"/>
      <c r="BD13" s="618"/>
      <c r="BE13" s="618"/>
      <c r="BF13" s="619"/>
      <c r="BG13" s="620">
        <v>63440</v>
      </c>
      <c r="BH13" s="621"/>
      <c r="BI13" s="621"/>
      <c r="BJ13" s="621"/>
      <c r="BK13" s="621"/>
      <c r="BL13" s="621"/>
      <c r="BM13" s="621"/>
      <c r="BN13" s="622"/>
      <c r="BO13" s="673">
        <v>37.200000000000003</v>
      </c>
      <c r="BP13" s="673"/>
      <c r="BQ13" s="673"/>
      <c r="BR13" s="673"/>
      <c r="BS13" s="626" t="s">
        <v>109</v>
      </c>
      <c r="BT13" s="621"/>
      <c r="BU13" s="621"/>
      <c r="BV13" s="621"/>
      <c r="BW13" s="621"/>
      <c r="BX13" s="621"/>
      <c r="BY13" s="621"/>
      <c r="BZ13" s="621"/>
      <c r="CA13" s="621"/>
      <c r="CB13" s="656"/>
      <c r="CD13" s="657" t="s">
        <v>234</v>
      </c>
      <c r="CE13" s="654"/>
      <c r="CF13" s="654"/>
      <c r="CG13" s="654"/>
      <c r="CH13" s="654"/>
      <c r="CI13" s="654"/>
      <c r="CJ13" s="654"/>
      <c r="CK13" s="654"/>
      <c r="CL13" s="654"/>
      <c r="CM13" s="654"/>
      <c r="CN13" s="654"/>
      <c r="CO13" s="654"/>
      <c r="CP13" s="654"/>
      <c r="CQ13" s="655"/>
      <c r="CR13" s="620">
        <v>377875</v>
      </c>
      <c r="CS13" s="621"/>
      <c r="CT13" s="621"/>
      <c r="CU13" s="621"/>
      <c r="CV13" s="621"/>
      <c r="CW13" s="621"/>
      <c r="CX13" s="621"/>
      <c r="CY13" s="622"/>
      <c r="CZ13" s="673">
        <v>12.5</v>
      </c>
      <c r="DA13" s="673"/>
      <c r="DB13" s="673"/>
      <c r="DC13" s="673"/>
      <c r="DD13" s="626">
        <v>238548</v>
      </c>
      <c r="DE13" s="621"/>
      <c r="DF13" s="621"/>
      <c r="DG13" s="621"/>
      <c r="DH13" s="621"/>
      <c r="DI13" s="621"/>
      <c r="DJ13" s="621"/>
      <c r="DK13" s="621"/>
      <c r="DL13" s="621"/>
      <c r="DM13" s="621"/>
      <c r="DN13" s="621"/>
      <c r="DO13" s="621"/>
      <c r="DP13" s="622"/>
      <c r="DQ13" s="626">
        <v>100931</v>
      </c>
      <c r="DR13" s="621"/>
      <c r="DS13" s="621"/>
      <c r="DT13" s="621"/>
      <c r="DU13" s="621"/>
      <c r="DV13" s="621"/>
      <c r="DW13" s="621"/>
      <c r="DX13" s="621"/>
      <c r="DY13" s="621"/>
      <c r="DZ13" s="621"/>
      <c r="EA13" s="621"/>
      <c r="EB13" s="621"/>
      <c r="EC13" s="656"/>
    </row>
    <row r="14" spans="2:143" ht="11.25" customHeight="1" x14ac:dyDescent="0.15">
      <c r="B14" s="617" t="s">
        <v>235</v>
      </c>
      <c r="C14" s="618"/>
      <c r="D14" s="618"/>
      <c r="E14" s="618"/>
      <c r="F14" s="618"/>
      <c r="G14" s="618"/>
      <c r="H14" s="618"/>
      <c r="I14" s="618"/>
      <c r="J14" s="618"/>
      <c r="K14" s="618"/>
      <c r="L14" s="618"/>
      <c r="M14" s="618"/>
      <c r="N14" s="618"/>
      <c r="O14" s="618"/>
      <c r="P14" s="618"/>
      <c r="Q14" s="619"/>
      <c r="R14" s="620" t="s">
        <v>109</v>
      </c>
      <c r="S14" s="621"/>
      <c r="T14" s="621"/>
      <c r="U14" s="621"/>
      <c r="V14" s="621"/>
      <c r="W14" s="621"/>
      <c r="X14" s="621"/>
      <c r="Y14" s="622"/>
      <c r="Z14" s="673" t="s">
        <v>109</v>
      </c>
      <c r="AA14" s="673"/>
      <c r="AB14" s="673"/>
      <c r="AC14" s="673"/>
      <c r="AD14" s="674" t="s">
        <v>109</v>
      </c>
      <c r="AE14" s="674"/>
      <c r="AF14" s="674"/>
      <c r="AG14" s="674"/>
      <c r="AH14" s="674"/>
      <c r="AI14" s="674"/>
      <c r="AJ14" s="674"/>
      <c r="AK14" s="674"/>
      <c r="AL14" s="643" t="s">
        <v>109</v>
      </c>
      <c r="AM14" s="675"/>
      <c r="AN14" s="675"/>
      <c r="AO14" s="676"/>
      <c r="AP14" s="617" t="s">
        <v>236</v>
      </c>
      <c r="AQ14" s="618"/>
      <c r="AR14" s="618"/>
      <c r="AS14" s="618"/>
      <c r="AT14" s="618"/>
      <c r="AU14" s="618"/>
      <c r="AV14" s="618"/>
      <c r="AW14" s="618"/>
      <c r="AX14" s="618"/>
      <c r="AY14" s="618"/>
      <c r="AZ14" s="618"/>
      <c r="BA14" s="618"/>
      <c r="BB14" s="618"/>
      <c r="BC14" s="618"/>
      <c r="BD14" s="618"/>
      <c r="BE14" s="618"/>
      <c r="BF14" s="619"/>
      <c r="BG14" s="620">
        <v>4187</v>
      </c>
      <c r="BH14" s="621"/>
      <c r="BI14" s="621"/>
      <c r="BJ14" s="621"/>
      <c r="BK14" s="621"/>
      <c r="BL14" s="621"/>
      <c r="BM14" s="621"/>
      <c r="BN14" s="622"/>
      <c r="BO14" s="673">
        <v>2.5</v>
      </c>
      <c r="BP14" s="673"/>
      <c r="BQ14" s="673"/>
      <c r="BR14" s="673"/>
      <c r="BS14" s="626" t="s">
        <v>109</v>
      </c>
      <c r="BT14" s="621"/>
      <c r="BU14" s="621"/>
      <c r="BV14" s="621"/>
      <c r="BW14" s="621"/>
      <c r="BX14" s="621"/>
      <c r="BY14" s="621"/>
      <c r="BZ14" s="621"/>
      <c r="CA14" s="621"/>
      <c r="CB14" s="656"/>
      <c r="CD14" s="657" t="s">
        <v>237</v>
      </c>
      <c r="CE14" s="654"/>
      <c r="CF14" s="654"/>
      <c r="CG14" s="654"/>
      <c r="CH14" s="654"/>
      <c r="CI14" s="654"/>
      <c r="CJ14" s="654"/>
      <c r="CK14" s="654"/>
      <c r="CL14" s="654"/>
      <c r="CM14" s="654"/>
      <c r="CN14" s="654"/>
      <c r="CO14" s="654"/>
      <c r="CP14" s="654"/>
      <c r="CQ14" s="655"/>
      <c r="CR14" s="620">
        <v>185995</v>
      </c>
      <c r="CS14" s="621"/>
      <c r="CT14" s="621"/>
      <c r="CU14" s="621"/>
      <c r="CV14" s="621"/>
      <c r="CW14" s="621"/>
      <c r="CX14" s="621"/>
      <c r="CY14" s="622"/>
      <c r="CZ14" s="673">
        <v>6.1</v>
      </c>
      <c r="DA14" s="673"/>
      <c r="DB14" s="673"/>
      <c r="DC14" s="673"/>
      <c r="DD14" s="626" t="s">
        <v>109</v>
      </c>
      <c r="DE14" s="621"/>
      <c r="DF14" s="621"/>
      <c r="DG14" s="621"/>
      <c r="DH14" s="621"/>
      <c r="DI14" s="621"/>
      <c r="DJ14" s="621"/>
      <c r="DK14" s="621"/>
      <c r="DL14" s="621"/>
      <c r="DM14" s="621"/>
      <c r="DN14" s="621"/>
      <c r="DO14" s="621"/>
      <c r="DP14" s="622"/>
      <c r="DQ14" s="626">
        <v>185995</v>
      </c>
      <c r="DR14" s="621"/>
      <c r="DS14" s="621"/>
      <c r="DT14" s="621"/>
      <c r="DU14" s="621"/>
      <c r="DV14" s="621"/>
      <c r="DW14" s="621"/>
      <c r="DX14" s="621"/>
      <c r="DY14" s="621"/>
      <c r="DZ14" s="621"/>
      <c r="EA14" s="621"/>
      <c r="EB14" s="621"/>
      <c r="EC14" s="656"/>
    </row>
    <row r="15" spans="2:143" ht="11.25" customHeight="1" x14ac:dyDescent="0.15">
      <c r="B15" s="617" t="s">
        <v>238</v>
      </c>
      <c r="C15" s="618"/>
      <c r="D15" s="618"/>
      <c r="E15" s="618"/>
      <c r="F15" s="618"/>
      <c r="G15" s="618"/>
      <c r="H15" s="618"/>
      <c r="I15" s="618"/>
      <c r="J15" s="618"/>
      <c r="K15" s="618"/>
      <c r="L15" s="618"/>
      <c r="M15" s="618"/>
      <c r="N15" s="618"/>
      <c r="O15" s="618"/>
      <c r="P15" s="618"/>
      <c r="Q15" s="619"/>
      <c r="R15" s="620">
        <v>239</v>
      </c>
      <c r="S15" s="621"/>
      <c r="T15" s="621"/>
      <c r="U15" s="621"/>
      <c r="V15" s="621"/>
      <c r="W15" s="621"/>
      <c r="X15" s="621"/>
      <c r="Y15" s="622"/>
      <c r="Z15" s="673">
        <v>0</v>
      </c>
      <c r="AA15" s="673"/>
      <c r="AB15" s="673"/>
      <c r="AC15" s="673"/>
      <c r="AD15" s="674">
        <v>239</v>
      </c>
      <c r="AE15" s="674"/>
      <c r="AF15" s="674"/>
      <c r="AG15" s="674"/>
      <c r="AH15" s="674"/>
      <c r="AI15" s="674"/>
      <c r="AJ15" s="674"/>
      <c r="AK15" s="674"/>
      <c r="AL15" s="643">
        <v>0</v>
      </c>
      <c r="AM15" s="675"/>
      <c r="AN15" s="675"/>
      <c r="AO15" s="676"/>
      <c r="AP15" s="617" t="s">
        <v>239</v>
      </c>
      <c r="AQ15" s="618"/>
      <c r="AR15" s="618"/>
      <c r="AS15" s="618"/>
      <c r="AT15" s="618"/>
      <c r="AU15" s="618"/>
      <c r="AV15" s="618"/>
      <c r="AW15" s="618"/>
      <c r="AX15" s="618"/>
      <c r="AY15" s="618"/>
      <c r="AZ15" s="618"/>
      <c r="BA15" s="618"/>
      <c r="BB15" s="618"/>
      <c r="BC15" s="618"/>
      <c r="BD15" s="618"/>
      <c r="BE15" s="618"/>
      <c r="BF15" s="619"/>
      <c r="BG15" s="620">
        <v>18217</v>
      </c>
      <c r="BH15" s="621"/>
      <c r="BI15" s="621"/>
      <c r="BJ15" s="621"/>
      <c r="BK15" s="621"/>
      <c r="BL15" s="621"/>
      <c r="BM15" s="621"/>
      <c r="BN15" s="622"/>
      <c r="BO15" s="673">
        <v>10.7</v>
      </c>
      <c r="BP15" s="673"/>
      <c r="BQ15" s="673"/>
      <c r="BR15" s="673"/>
      <c r="BS15" s="626" t="s">
        <v>109</v>
      </c>
      <c r="BT15" s="621"/>
      <c r="BU15" s="621"/>
      <c r="BV15" s="621"/>
      <c r="BW15" s="621"/>
      <c r="BX15" s="621"/>
      <c r="BY15" s="621"/>
      <c r="BZ15" s="621"/>
      <c r="CA15" s="621"/>
      <c r="CB15" s="656"/>
      <c r="CD15" s="657" t="s">
        <v>240</v>
      </c>
      <c r="CE15" s="654"/>
      <c r="CF15" s="654"/>
      <c r="CG15" s="654"/>
      <c r="CH15" s="654"/>
      <c r="CI15" s="654"/>
      <c r="CJ15" s="654"/>
      <c r="CK15" s="654"/>
      <c r="CL15" s="654"/>
      <c r="CM15" s="654"/>
      <c r="CN15" s="654"/>
      <c r="CO15" s="654"/>
      <c r="CP15" s="654"/>
      <c r="CQ15" s="655"/>
      <c r="CR15" s="620">
        <v>191245</v>
      </c>
      <c r="CS15" s="621"/>
      <c r="CT15" s="621"/>
      <c r="CU15" s="621"/>
      <c r="CV15" s="621"/>
      <c r="CW15" s="621"/>
      <c r="CX15" s="621"/>
      <c r="CY15" s="622"/>
      <c r="CZ15" s="673">
        <v>6.3</v>
      </c>
      <c r="DA15" s="673"/>
      <c r="DB15" s="673"/>
      <c r="DC15" s="673"/>
      <c r="DD15" s="626">
        <v>1080</v>
      </c>
      <c r="DE15" s="621"/>
      <c r="DF15" s="621"/>
      <c r="DG15" s="621"/>
      <c r="DH15" s="621"/>
      <c r="DI15" s="621"/>
      <c r="DJ15" s="621"/>
      <c r="DK15" s="621"/>
      <c r="DL15" s="621"/>
      <c r="DM15" s="621"/>
      <c r="DN15" s="621"/>
      <c r="DO15" s="621"/>
      <c r="DP15" s="622"/>
      <c r="DQ15" s="626">
        <v>171349</v>
      </c>
      <c r="DR15" s="621"/>
      <c r="DS15" s="621"/>
      <c r="DT15" s="621"/>
      <c r="DU15" s="621"/>
      <c r="DV15" s="621"/>
      <c r="DW15" s="621"/>
      <c r="DX15" s="621"/>
      <c r="DY15" s="621"/>
      <c r="DZ15" s="621"/>
      <c r="EA15" s="621"/>
      <c r="EB15" s="621"/>
      <c r="EC15" s="656"/>
    </row>
    <row r="16" spans="2:143" ht="11.25" customHeight="1" x14ac:dyDescent="0.15">
      <c r="B16" s="617" t="s">
        <v>241</v>
      </c>
      <c r="C16" s="618"/>
      <c r="D16" s="618"/>
      <c r="E16" s="618"/>
      <c r="F16" s="618"/>
      <c r="G16" s="618"/>
      <c r="H16" s="618"/>
      <c r="I16" s="618"/>
      <c r="J16" s="618"/>
      <c r="K16" s="618"/>
      <c r="L16" s="618"/>
      <c r="M16" s="618"/>
      <c r="N16" s="618"/>
      <c r="O16" s="618"/>
      <c r="P16" s="618"/>
      <c r="Q16" s="619"/>
      <c r="R16" s="620">
        <v>1726812</v>
      </c>
      <c r="S16" s="621"/>
      <c r="T16" s="621"/>
      <c r="U16" s="621"/>
      <c r="V16" s="621"/>
      <c r="W16" s="621"/>
      <c r="X16" s="621"/>
      <c r="Y16" s="622"/>
      <c r="Z16" s="673">
        <v>54.1</v>
      </c>
      <c r="AA16" s="673"/>
      <c r="AB16" s="673"/>
      <c r="AC16" s="673"/>
      <c r="AD16" s="674">
        <v>1567487</v>
      </c>
      <c r="AE16" s="674"/>
      <c r="AF16" s="674"/>
      <c r="AG16" s="674"/>
      <c r="AH16" s="674"/>
      <c r="AI16" s="674"/>
      <c r="AJ16" s="674"/>
      <c r="AK16" s="674"/>
      <c r="AL16" s="643">
        <v>86.7</v>
      </c>
      <c r="AM16" s="675"/>
      <c r="AN16" s="675"/>
      <c r="AO16" s="676"/>
      <c r="AP16" s="617" t="s">
        <v>242</v>
      </c>
      <c r="AQ16" s="618"/>
      <c r="AR16" s="618"/>
      <c r="AS16" s="618"/>
      <c r="AT16" s="618"/>
      <c r="AU16" s="618"/>
      <c r="AV16" s="618"/>
      <c r="AW16" s="618"/>
      <c r="AX16" s="618"/>
      <c r="AY16" s="618"/>
      <c r="AZ16" s="618"/>
      <c r="BA16" s="618"/>
      <c r="BB16" s="618"/>
      <c r="BC16" s="618"/>
      <c r="BD16" s="618"/>
      <c r="BE16" s="618"/>
      <c r="BF16" s="619"/>
      <c r="BG16" s="620" t="s">
        <v>109</v>
      </c>
      <c r="BH16" s="621"/>
      <c r="BI16" s="621"/>
      <c r="BJ16" s="621"/>
      <c r="BK16" s="621"/>
      <c r="BL16" s="621"/>
      <c r="BM16" s="621"/>
      <c r="BN16" s="622"/>
      <c r="BO16" s="673" t="s">
        <v>109</v>
      </c>
      <c r="BP16" s="673"/>
      <c r="BQ16" s="673"/>
      <c r="BR16" s="673"/>
      <c r="BS16" s="626" t="s">
        <v>109</v>
      </c>
      <c r="BT16" s="621"/>
      <c r="BU16" s="621"/>
      <c r="BV16" s="621"/>
      <c r="BW16" s="621"/>
      <c r="BX16" s="621"/>
      <c r="BY16" s="621"/>
      <c r="BZ16" s="621"/>
      <c r="CA16" s="621"/>
      <c r="CB16" s="656"/>
      <c r="CD16" s="657" t="s">
        <v>243</v>
      </c>
      <c r="CE16" s="654"/>
      <c r="CF16" s="654"/>
      <c r="CG16" s="654"/>
      <c r="CH16" s="654"/>
      <c r="CI16" s="654"/>
      <c r="CJ16" s="654"/>
      <c r="CK16" s="654"/>
      <c r="CL16" s="654"/>
      <c r="CM16" s="654"/>
      <c r="CN16" s="654"/>
      <c r="CO16" s="654"/>
      <c r="CP16" s="654"/>
      <c r="CQ16" s="655"/>
      <c r="CR16" s="620" t="s">
        <v>109</v>
      </c>
      <c r="CS16" s="621"/>
      <c r="CT16" s="621"/>
      <c r="CU16" s="621"/>
      <c r="CV16" s="621"/>
      <c r="CW16" s="621"/>
      <c r="CX16" s="621"/>
      <c r="CY16" s="622"/>
      <c r="CZ16" s="673" t="s">
        <v>109</v>
      </c>
      <c r="DA16" s="673"/>
      <c r="DB16" s="673"/>
      <c r="DC16" s="673"/>
      <c r="DD16" s="626" t="s">
        <v>109</v>
      </c>
      <c r="DE16" s="621"/>
      <c r="DF16" s="621"/>
      <c r="DG16" s="621"/>
      <c r="DH16" s="621"/>
      <c r="DI16" s="621"/>
      <c r="DJ16" s="621"/>
      <c r="DK16" s="621"/>
      <c r="DL16" s="621"/>
      <c r="DM16" s="621"/>
      <c r="DN16" s="621"/>
      <c r="DO16" s="621"/>
      <c r="DP16" s="622"/>
      <c r="DQ16" s="626" t="s">
        <v>109</v>
      </c>
      <c r="DR16" s="621"/>
      <c r="DS16" s="621"/>
      <c r="DT16" s="621"/>
      <c r="DU16" s="621"/>
      <c r="DV16" s="621"/>
      <c r="DW16" s="621"/>
      <c r="DX16" s="621"/>
      <c r="DY16" s="621"/>
      <c r="DZ16" s="621"/>
      <c r="EA16" s="621"/>
      <c r="EB16" s="621"/>
      <c r="EC16" s="656"/>
    </row>
    <row r="17" spans="2:133" ht="11.25" customHeight="1" x14ac:dyDescent="0.15">
      <c r="B17" s="617" t="s">
        <v>244</v>
      </c>
      <c r="C17" s="618"/>
      <c r="D17" s="618"/>
      <c r="E17" s="618"/>
      <c r="F17" s="618"/>
      <c r="G17" s="618"/>
      <c r="H17" s="618"/>
      <c r="I17" s="618"/>
      <c r="J17" s="618"/>
      <c r="K17" s="618"/>
      <c r="L17" s="618"/>
      <c r="M17" s="618"/>
      <c r="N17" s="618"/>
      <c r="O17" s="618"/>
      <c r="P17" s="618"/>
      <c r="Q17" s="619"/>
      <c r="R17" s="620">
        <v>1567487</v>
      </c>
      <c r="S17" s="621"/>
      <c r="T17" s="621"/>
      <c r="U17" s="621"/>
      <c r="V17" s="621"/>
      <c r="W17" s="621"/>
      <c r="X17" s="621"/>
      <c r="Y17" s="622"/>
      <c r="Z17" s="673">
        <v>49.1</v>
      </c>
      <c r="AA17" s="673"/>
      <c r="AB17" s="673"/>
      <c r="AC17" s="673"/>
      <c r="AD17" s="674">
        <v>1567487</v>
      </c>
      <c r="AE17" s="674"/>
      <c r="AF17" s="674"/>
      <c r="AG17" s="674"/>
      <c r="AH17" s="674"/>
      <c r="AI17" s="674"/>
      <c r="AJ17" s="674"/>
      <c r="AK17" s="674"/>
      <c r="AL17" s="643">
        <v>86.7</v>
      </c>
      <c r="AM17" s="675"/>
      <c r="AN17" s="675"/>
      <c r="AO17" s="676"/>
      <c r="AP17" s="617" t="s">
        <v>245</v>
      </c>
      <c r="AQ17" s="618"/>
      <c r="AR17" s="618"/>
      <c r="AS17" s="618"/>
      <c r="AT17" s="618"/>
      <c r="AU17" s="618"/>
      <c r="AV17" s="618"/>
      <c r="AW17" s="618"/>
      <c r="AX17" s="618"/>
      <c r="AY17" s="618"/>
      <c r="AZ17" s="618"/>
      <c r="BA17" s="618"/>
      <c r="BB17" s="618"/>
      <c r="BC17" s="618"/>
      <c r="BD17" s="618"/>
      <c r="BE17" s="618"/>
      <c r="BF17" s="619"/>
      <c r="BG17" s="620" t="s">
        <v>109</v>
      </c>
      <c r="BH17" s="621"/>
      <c r="BI17" s="621"/>
      <c r="BJ17" s="621"/>
      <c r="BK17" s="621"/>
      <c r="BL17" s="621"/>
      <c r="BM17" s="621"/>
      <c r="BN17" s="622"/>
      <c r="BO17" s="673" t="s">
        <v>109</v>
      </c>
      <c r="BP17" s="673"/>
      <c r="BQ17" s="673"/>
      <c r="BR17" s="673"/>
      <c r="BS17" s="626" t="s">
        <v>109</v>
      </c>
      <c r="BT17" s="621"/>
      <c r="BU17" s="621"/>
      <c r="BV17" s="621"/>
      <c r="BW17" s="621"/>
      <c r="BX17" s="621"/>
      <c r="BY17" s="621"/>
      <c r="BZ17" s="621"/>
      <c r="CA17" s="621"/>
      <c r="CB17" s="656"/>
      <c r="CD17" s="657" t="s">
        <v>246</v>
      </c>
      <c r="CE17" s="654"/>
      <c r="CF17" s="654"/>
      <c r="CG17" s="654"/>
      <c r="CH17" s="654"/>
      <c r="CI17" s="654"/>
      <c r="CJ17" s="654"/>
      <c r="CK17" s="654"/>
      <c r="CL17" s="654"/>
      <c r="CM17" s="654"/>
      <c r="CN17" s="654"/>
      <c r="CO17" s="654"/>
      <c r="CP17" s="654"/>
      <c r="CQ17" s="655"/>
      <c r="CR17" s="620">
        <v>334743</v>
      </c>
      <c r="CS17" s="621"/>
      <c r="CT17" s="621"/>
      <c r="CU17" s="621"/>
      <c r="CV17" s="621"/>
      <c r="CW17" s="621"/>
      <c r="CX17" s="621"/>
      <c r="CY17" s="622"/>
      <c r="CZ17" s="673">
        <v>11</v>
      </c>
      <c r="DA17" s="673"/>
      <c r="DB17" s="673"/>
      <c r="DC17" s="673"/>
      <c r="DD17" s="626" t="s">
        <v>109</v>
      </c>
      <c r="DE17" s="621"/>
      <c r="DF17" s="621"/>
      <c r="DG17" s="621"/>
      <c r="DH17" s="621"/>
      <c r="DI17" s="621"/>
      <c r="DJ17" s="621"/>
      <c r="DK17" s="621"/>
      <c r="DL17" s="621"/>
      <c r="DM17" s="621"/>
      <c r="DN17" s="621"/>
      <c r="DO17" s="621"/>
      <c r="DP17" s="622"/>
      <c r="DQ17" s="626">
        <v>324529</v>
      </c>
      <c r="DR17" s="621"/>
      <c r="DS17" s="621"/>
      <c r="DT17" s="621"/>
      <c r="DU17" s="621"/>
      <c r="DV17" s="621"/>
      <c r="DW17" s="621"/>
      <c r="DX17" s="621"/>
      <c r="DY17" s="621"/>
      <c r="DZ17" s="621"/>
      <c r="EA17" s="621"/>
      <c r="EB17" s="621"/>
      <c r="EC17" s="656"/>
    </row>
    <row r="18" spans="2:133" ht="11.25" customHeight="1" x14ac:dyDescent="0.15">
      <c r="B18" s="617" t="s">
        <v>247</v>
      </c>
      <c r="C18" s="618"/>
      <c r="D18" s="618"/>
      <c r="E18" s="618"/>
      <c r="F18" s="618"/>
      <c r="G18" s="618"/>
      <c r="H18" s="618"/>
      <c r="I18" s="618"/>
      <c r="J18" s="618"/>
      <c r="K18" s="618"/>
      <c r="L18" s="618"/>
      <c r="M18" s="618"/>
      <c r="N18" s="618"/>
      <c r="O18" s="618"/>
      <c r="P18" s="618"/>
      <c r="Q18" s="619"/>
      <c r="R18" s="620">
        <v>159325</v>
      </c>
      <c r="S18" s="621"/>
      <c r="T18" s="621"/>
      <c r="U18" s="621"/>
      <c r="V18" s="621"/>
      <c r="W18" s="621"/>
      <c r="X18" s="621"/>
      <c r="Y18" s="622"/>
      <c r="Z18" s="673">
        <v>5</v>
      </c>
      <c r="AA18" s="673"/>
      <c r="AB18" s="673"/>
      <c r="AC18" s="673"/>
      <c r="AD18" s="674" t="s">
        <v>109</v>
      </c>
      <c r="AE18" s="674"/>
      <c r="AF18" s="674"/>
      <c r="AG18" s="674"/>
      <c r="AH18" s="674"/>
      <c r="AI18" s="674"/>
      <c r="AJ18" s="674"/>
      <c r="AK18" s="674"/>
      <c r="AL18" s="643" t="s">
        <v>109</v>
      </c>
      <c r="AM18" s="675"/>
      <c r="AN18" s="675"/>
      <c r="AO18" s="676"/>
      <c r="AP18" s="617" t="s">
        <v>248</v>
      </c>
      <c r="AQ18" s="618"/>
      <c r="AR18" s="618"/>
      <c r="AS18" s="618"/>
      <c r="AT18" s="618"/>
      <c r="AU18" s="618"/>
      <c r="AV18" s="618"/>
      <c r="AW18" s="618"/>
      <c r="AX18" s="618"/>
      <c r="AY18" s="618"/>
      <c r="AZ18" s="618"/>
      <c r="BA18" s="618"/>
      <c r="BB18" s="618"/>
      <c r="BC18" s="618"/>
      <c r="BD18" s="618"/>
      <c r="BE18" s="618"/>
      <c r="BF18" s="619"/>
      <c r="BG18" s="620" t="s">
        <v>109</v>
      </c>
      <c r="BH18" s="621"/>
      <c r="BI18" s="621"/>
      <c r="BJ18" s="621"/>
      <c r="BK18" s="621"/>
      <c r="BL18" s="621"/>
      <c r="BM18" s="621"/>
      <c r="BN18" s="622"/>
      <c r="BO18" s="673" t="s">
        <v>109</v>
      </c>
      <c r="BP18" s="673"/>
      <c r="BQ18" s="673"/>
      <c r="BR18" s="673"/>
      <c r="BS18" s="626" t="s">
        <v>109</v>
      </c>
      <c r="BT18" s="621"/>
      <c r="BU18" s="621"/>
      <c r="BV18" s="621"/>
      <c r="BW18" s="621"/>
      <c r="BX18" s="621"/>
      <c r="BY18" s="621"/>
      <c r="BZ18" s="621"/>
      <c r="CA18" s="621"/>
      <c r="CB18" s="656"/>
      <c r="CD18" s="657" t="s">
        <v>249</v>
      </c>
      <c r="CE18" s="654"/>
      <c r="CF18" s="654"/>
      <c r="CG18" s="654"/>
      <c r="CH18" s="654"/>
      <c r="CI18" s="654"/>
      <c r="CJ18" s="654"/>
      <c r="CK18" s="654"/>
      <c r="CL18" s="654"/>
      <c r="CM18" s="654"/>
      <c r="CN18" s="654"/>
      <c r="CO18" s="654"/>
      <c r="CP18" s="654"/>
      <c r="CQ18" s="655"/>
      <c r="CR18" s="620" t="s">
        <v>109</v>
      </c>
      <c r="CS18" s="621"/>
      <c r="CT18" s="621"/>
      <c r="CU18" s="621"/>
      <c r="CV18" s="621"/>
      <c r="CW18" s="621"/>
      <c r="CX18" s="621"/>
      <c r="CY18" s="622"/>
      <c r="CZ18" s="673" t="s">
        <v>109</v>
      </c>
      <c r="DA18" s="673"/>
      <c r="DB18" s="673"/>
      <c r="DC18" s="673"/>
      <c r="DD18" s="626" t="s">
        <v>109</v>
      </c>
      <c r="DE18" s="621"/>
      <c r="DF18" s="621"/>
      <c r="DG18" s="621"/>
      <c r="DH18" s="621"/>
      <c r="DI18" s="621"/>
      <c r="DJ18" s="621"/>
      <c r="DK18" s="621"/>
      <c r="DL18" s="621"/>
      <c r="DM18" s="621"/>
      <c r="DN18" s="621"/>
      <c r="DO18" s="621"/>
      <c r="DP18" s="622"/>
      <c r="DQ18" s="626" t="s">
        <v>109</v>
      </c>
      <c r="DR18" s="621"/>
      <c r="DS18" s="621"/>
      <c r="DT18" s="621"/>
      <c r="DU18" s="621"/>
      <c r="DV18" s="621"/>
      <c r="DW18" s="621"/>
      <c r="DX18" s="621"/>
      <c r="DY18" s="621"/>
      <c r="DZ18" s="621"/>
      <c r="EA18" s="621"/>
      <c r="EB18" s="621"/>
      <c r="EC18" s="656"/>
    </row>
    <row r="19" spans="2:133" ht="11.25" customHeight="1" x14ac:dyDescent="0.15">
      <c r="B19" s="617" t="s">
        <v>250</v>
      </c>
      <c r="C19" s="618"/>
      <c r="D19" s="618"/>
      <c r="E19" s="618"/>
      <c r="F19" s="618"/>
      <c r="G19" s="618"/>
      <c r="H19" s="618"/>
      <c r="I19" s="618"/>
      <c r="J19" s="618"/>
      <c r="K19" s="618"/>
      <c r="L19" s="618"/>
      <c r="M19" s="618"/>
      <c r="N19" s="618"/>
      <c r="O19" s="618"/>
      <c r="P19" s="618"/>
      <c r="Q19" s="619"/>
      <c r="R19" s="620" t="s">
        <v>109</v>
      </c>
      <c r="S19" s="621"/>
      <c r="T19" s="621"/>
      <c r="U19" s="621"/>
      <c r="V19" s="621"/>
      <c r="W19" s="621"/>
      <c r="X19" s="621"/>
      <c r="Y19" s="622"/>
      <c r="Z19" s="673" t="s">
        <v>109</v>
      </c>
      <c r="AA19" s="673"/>
      <c r="AB19" s="673"/>
      <c r="AC19" s="673"/>
      <c r="AD19" s="674" t="s">
        <v>109</v>
      </c>
      <c r="AE19" s="674"/>
      <c r="AF19" s="674"/>
      <c r="AG19" s="674"/>
      <c r="AH19" s="674"/>
      <c r="AI19" s="674"/>
      <c r="AJ19" s="674"/>
      <c r="AK19" s="674"/>
      <c r="AL19" s="643" t="s">
        <v>109</v>
      </c>
      <c r="AM19" s="675"/>
      <c r="AN19" s="675"/>
      <c r="AO19" s="676"/>
      <c r="AP19" s="617" t="s">
        <v>251</v>
      </c>
      <c r="AQ19" s="618"/>
      <c r="AR19" s="618"/>
      <c r="AS19" s="618"/>
      <c r="AT19" s="618"/>
      <c r="AU19" s="618"/>
      <c r="AV19" s="618"/>
      <c r="AW19" s="618"/>
      <c r="AX19" s="618"/>
      <c r="AY19" s="618"/>
      <c r="AZ19" s="618"/>
      <c r="BA19" s="618"/>
      <c r="BB19" s="618"/>
      <c r="BC19" s="618"/>
      <c r="BD19" s="618"/>
      <c r="BE19" s="618"/>
      <c r="BF19" s="619"/>
      <c r="BG19" s="620">
        <v>11640</v>
      </c>
      <c r="BH19" s="621"/>
      <c r="BI19" s="621"/>
      <c r="BJ19" s="621"/>
      <c r="BK19" s="621"/>
      <c r="BL19" s="621"/>
      <c r="BM19" s="621"/>
      <c r="BN19" s="622"/>
      <c r="BO19" s="673">
        <v>6.8</v>
      </c>
      <c r="BP19" s="673"/>
      <c r="BQ19" s="673"/>
      <c r="BR19" s="673"/>
      <c r="BS19" s="626" t="s">
        <v>109</v>
      </c>
      <c r="BT19" s="621"/>
      <c r="BU19" s="621"/>
      <c r="BV19" s="621"/>
      <c r="BW19" s="621"/>
      <c r="BX19" s="621"/>
      <c r="BY19" s="621"/>
      <c r="BZ19" s="621"/>
      <c r="CA19" s="621"/>
      <c r="CB19" s="656"/>
      <c r="CD19" s="657" t="s">
        <v>252</v>
      </c>
      <c r="CE19" s="654"/>
      <c r="CF19" s="654"/>
      <c r="CG19" s="654"/>
      <c r="CH19" s="654"/>
      <c r="CI19" s="654"/>
      <c r="CJ19" s="654"/>
      <c r="CK19" s="654"/>
      <c r="CL19" s="654"/>
      <c r="CM19" s="654"/>
      <c r="CN19" s="654"/>
      <c r="CO19" s="654"/>
      <c r="CP19" s="654"/>
      <c r="CQ19" s="655"/>
      <c r="CR19" s="620" t="s">
        <v>109</v>
      </c>
      <c r="CS19" s="621"/>
      <c r="CT19" s="621"/>
      <c r="CU19" s="621"/>
      <c r="CV19" s="621"/>
      <c r="CW19" s="621"/>
      <c r="CX19" s="621"/>
      <c r="CY19" s="622"/>
      <c r="CZ19" s="673" t="s">
        <v>109</v>
      </c>
      <c r="DA19" s="673"/>
      <c r="DB19" s="673"/>
      <c r="DC19" s="673"/>
      <c r="DD19" s="626" t="s">
        <v>109</v>
      </c>
      <c r="DE19" s="621"/>
      <c r="DF19" s="621"/>
      <c r="DG19" s="621"/>
      <c r="DH19" s="621"/>
      <c r="DI19" s="621"/>
      <c r="DJ19" s="621"/>
      <c r="DK19" s="621"/>
      <c r="DL19" s="621"/>
      <c r="DM19" s="621"/>
      <c r="DN19" s="621"/>
      <c r="DO19" s="621"/>
      <c r="DP19" s="622"/>
      <c r="DQ19" s="626" t="s">
        <v>109</v>
      </c>
      <c r="DR19" s="621"/>
      <c r="DS19" s="621"/>
      <c r="DT19" s="621"/>
      <c r="DU19" s="621"/>
      <c r="DV19" s="621"/>
      <c r="DW19" s="621"/>
      <c r="DX19" s="621"/>
      <c r="DY19" s="621"/>
      <c r="DZ19" s="621"/>
      <c r="EA19" s="621"/>
      <c r="EB19" s="621"/>
      <c r="EC19" s="656"/>
    </row>
    <row r="20" spans="2:133" ht="11.25" customHeight="1" x14ac:dyDescent="0.15">
      <c r="B20" s="617" t="s">
        <v>253</v>
      </c>
      <c r="C20" s="618"/>
      <c r="D20" s="618"/>
      <c r="E20" s="618"/>
      <c r="F20" s="618"/>
      <c r="G20" s="618"/>
      <c r="H20" s="618"/>
      <c r="I20" s="618"/>
      <c r="J20" s="618"/>
      <c r="K20" s="618"/>
      <c r="L20" s="618"/>
      <c r="M20" s="618"/>
      <c r="N20" s="618"/>
      <c r="O20" s="618"/>
      <c r="P20" s="618"/>
      <c r="Q20" s="619"/>
      <c r="R20" s="620">
        <v>1964814</v>
      </c>
      <c r="S20" s="621"/>
      <c r="T20" s="621"/>
      <c r="U20" s="621"/>
      <c r="V20" s="621"/>
      <c r="W20" s="621"/>
      <c r="X20" s="621"/>
      <c r="Y20" s="622"/>
      <c r="Z20" s="673">
        <v>61.5</v>
      </c>
      <c r="AA20" s="673"/>
      <c r="AB20" s="673"/>
      <c r="AC20" s="673"/>
      <c r="AD20" s="674">
        <v>1805489</v>
      </c>
      <c r="AE20" s="674"/>
      <c r="AF20" s="674"/>
      <c r="AG20" s="674"/>
      <c r="AH20" s="674"/>
      <c r="AI20" s="674"/>
      <c r="AJ20" s="674"/>
      <c r="AK20" s="674"/>
      <c r="AL20" s="643">
        <v>99.9</v>
      </c>
      <c r="AM20" s="675"/>
      <c r="AN20" s="675"/>
      <c r="AO20" s="676"/>
      <c r="AP20" s="617" t="s">
        <v>254</v>
      </c>
      <c r="AQ20" s="618"/>
      <c r="AR20" s="618"/>
      <c r="AS20" s="618"/>
      <c r="AT20" s="618"/>
      <c r="AU20" s="618"/>
      <c r="AV20" s="618"/>
      <c r="AW20" s="618"/>
      <c r="AX20" s="618"/>
      <c r="AY20" s="618"/>
      <c r="AZ20" s="618"/>
      <c r="BA20" s="618"/>
      <c r="BB20" s="618"/>
      <c r="BC20" s="618"/>
      <c r="BD20" s="618"/>
      <c r="BE20" s="618"/>
      <c r="BF20" s="619"/>
      <c r="BG20" s="620">
        <v>11640</v>
      </c>
      <c r="BH20" s="621"/>
      <c r="BI20" s="621"/>
      <c r="BJ20" s="621"/>
      <c r="BK20" s="621"/>
      <c r="BL20" s="621"/>
      <c r="BM20" s="621"/>
      <c r="BN20" s="622"/>
      <c r="BO20" s="673">
        <v>6.8</v>
      </c>
      <c r="BP20" s="673"/>
      <c r="BQ20" s="673"/>
      <c r="BR20" s="673"/>
      <c r="BS20" s="626" t="s">
        <v>109</v>
      </c>
      <c r="BT20" s="621"/>
      <c r="BU20" s="621"/>
      <c r="BV20" s="621"/>
      <c r="BW20" s="621"/>
      <c r="BX20" s="621"/>
      <c r="BY20" s="621"/>
      <c r="BZ20" s="621"/>
      <c r="CA20" s="621"/>
      <c r="CB20" s="656"/>
      <c r="CD20" s="657" t="s">
        <v>255</v>
      </c>
      <c r="CE20" s="654"/>
      <c r="CF20" s="654"/>
      <c r="CG20" s="654"/>
      <c r="CH20" s="654"/>
      <c r="CI20" s="654"/>
      <c r="CJ20" s="654"/>
      <c r="CK20" s="654"/>
      <c r="CL20" s="654"/>
      <c r="CM20" s="654"/>
      <c r="CN20" s="654"/>
      <c r="CO20" s="654"/>
      <c r="CP20" s="654"/>
      <c r="CQ20" s="655"/>
      <c r="CR20" s="620">
        <v>3029691</v>
      </c>
      <c r="CS20" s="621"/>
      <c r="CT20" s="621"/>
      <c r="CU20" s="621"/>
      <c r="CV20" s="621"/>
      <c r="CW20" s="621"/>
      <c r="CX20" s="621"/>
      <c r="CY20" s="622"/>
      <c r="CZ20" s="673">
        <v>100</v>
      </c>
      <c r="DA20" s="673"/>
      <c r="DB20" s="673"/>
      <c r="DC20" s="673"/>
      <c r="DD20" s="626">
        <v>448472</v>
      </c>
      <c r="DE20" s="621"/>
      <c r="DF20" s="621"/>
      <c r="DG20" s="621"/>
      <c r="DH20" s="621"/>
      <c r="DI20" s="621"/>
      <c r="DJ20" s="621"/>
      <c r="DK20" s="621"/>
      <c r="DL20" s="621"/>
      <c r="DM20" s="621"/>
      <c r="DN20" s="621"/>
      <c r="DO20" s="621"/>
      <c r="DP20" s="622"/>
      <c r="DQ20" s="626">
        <v>2111499</v>
      </c>
      <c r="DR20" s="621"/>
      <c r="DS20" s="621"/>
      <c r="DT20" s="621"/>
      <c r="DU20" s="621"/>
      <c r="DV20" s="621"/>
      <c r="DW20" s="621"/>
      <c r="DX20" s="621"/>
      <c r="DY20" s="621"/>
      <c r="DZ20" s="621"/>
      <c r="EA20" s="621"/>
      <c r="EB20" s="621"/>
      <c r="EC20" s="656"/>
    </row>
    <row r="21" spans="2:133" ht="11.25" customHeight="1" x14ac:dyDescent="0.15">
      <c r="B21" s="617" t="s">
        <v>256</v>
      </c>
      <c r="C21" s="618"/>
      <c r="D21" s="618"/>
      <c r="E21" s="618"/>
      <c r="F21" s="618"/>
      <c r="G21" s="618"/>
      <c r="H21" s="618"/>
      <c r="I21" s="618"/>
      <c r="J21" s="618"/>
      <c r="K21" s="618"/>
      <c r="L21" s="618"/>
      <c r="M21" s="618"/>
      <c r="N21" s="618"/>
      <c r="O21" s="618"/>
      <c r="P21" s="618"/>
      <c r="Q21" s="619"/>
      <c r="R21" s="620" t="s">
        <v>109</v>
      </c>
      <c r="S21" s="621"/>
      <c r="T21" s="621"/>
      <c r="U21" s="621"/>
      <c r="V21" s="621"/>
      <c r="W21" s="621"/>
      <c r="X21" s="621"/>
      <c r="Y21" s="622"/>
      <c r="Z21" s="673" t="s">
        <v>109</v>
      </c>
      <c r="AA21" s="673"/>
      <c r="AB21" s="673"/>
      <c r="AC21" s="673"/>
      <c r="AD21" s="674" t="s">
        <v>109</v>
      </c>
      <c r="AE21" s="674"/>
      <c r="AF21" s="674"/>
      <c r="AG21" s="674"/>
      <c r="AH21" s="674"/>
      <c r="AI21" s="674"/>
      <c r="AJ21" s="674"/>
      <c r="AK21" s="674"/>
      <c r="AL21" s="643" t="s">
        <v>109</v>
      </c>
      <c r="AM21" s="675"/>
      <c r="AN21" s="675"/>
      <c r="AO21" s="676"/>
      <c r="AP21" s="711" t="s">
        <v>257</v>
      </c>
      <c r="AQ21" s="721"/>
      <c r="AR21" s="721"/>
      <c r="AS21" s="721"/>
      <c r="AT21" s="721"/>
      <c r="AU21" s="721"/>
      <c r="AV21" s="721"/>
      <c r="AW21" s="721"/>
      <c r="AX21" s="721"/>
      <c r="AY21" s="721"/>
      <c r="AZ21" s="721"/>
      <c r="BA21" s="721"/>
      <c r="BB21" s="721"/>
      <c r="BC21" s="721"/>
      <c r="BD21" s="721"/>
      <c r="BE21" s="721"/>
      <c r="BF21" s="713"/>
      <c r="BG21" s="620">
        <v>11640</v>
      </c>
      <c r="BH21" s="621"/>
      <c r="BI21" s="621"/>
      <c r="BJ21" s="621"/>
      <c r="BK21" s="621"/>
      <c r="BL21" s="621"/>
      <c r="BM21" s="621"/>
      <c r="BN21" s="622"/>
      <c r="BO21" s="673">
        <v>6.8</v>
      </c>
      <c r="BP21" s="673"/>
      <c r="BQ21" s="673"/>
      <c r="BR21" s="673"/>
      <c r="BS21" s="626" t="s">
        <v>109</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258</v>
      </c>
      <c r="C22" s="618"/>
      <c r="D22" s="618"/>
      <c r="E22" s="618"/>
      <c r="F22" s="618"/>
      <c r="G22" s="618"/>
      <c r="H22" s="618"/>
      <c r="I22" s="618"/>
      <c r="J22" s="618"/>
      <c r="K22" s="618"/>
      <c r="L22" s="618"/>
      <c r="M22" s="618"/>
      <c r="N22" s="618"/>
      <c r="O22" s="618"/>
      <c r="P22" s="618"/>
      <c r="Q22" s="619"/>
      <c r="R22" s="620">
        <v>9197</v>
      </c>
      <c r="S22" s="621"/>
      <c r="T22" s="621"/>
      <c r="U22" s="621"/>
      <c r="V22" s="621"/>
      <c r="W22" s="621"/>
      <c r="X22" s="621"/>
      <c r="Y22" s="622"/>
      <c r="Z22" s="673">
        <v>0.3</v>
      </c>
      <c r="AA22" s="673"/>
      <c r="AB22" s="673"/>
      <c r="AC22" s="673"/>
      <c r="AD22" s="674" t="s">
        <v>109</v>
      </c>
      <c r="AE22" s="674"/>
      <c r="AF22" s="674"/>
      <c r="AG22" s="674"/>
      <c r="AH22" s="674"/>
      <c r="AI22" s="674"/>
      <c r="AJ22" s="674"/>
      <c r="AK22" s="674"/>
      <c r="AL22" s="643" t="s">
        <v>109</v>
      </c>
      <c r="AM22" s="675"/>
      <c r="AN22" s="675"/>
      <c r="AO22" s="676"/>
      <c r="AP22" s="711" t="s">
        <v>259</v>
      </c>
      <c r="AQ22" s="721"/>
      <c r="AR22" s="721"/>
      <c r="AS22" s="721"/>
      <c r="AT22" s="721"/>
      <c r="AU22" s="721"/>
      <c r="AV22" s="721"/>
      <c r="AW22" s="721"/>
      <c r="AX22" s="721"/>
      <c r="AY22" s="721"/>
      <c r="AZ22" s="721"/>
      <c r="BA22" s="721"/>
      <c r="BB22" s="721"/>
      <c r="BC22" s="721"/>
      <c r="BD22" s="721"/>
      <c r="BE22" s="721"/>
      <c r="BF22" s="713"/>
      <c r="BG22" s="620" t="s">
        <v>109</v>
      </c>
      <c r="BH22" s="621"/>
      <c r="BI22" s="621"/>
      <c r="BJ22" s="621"/>
      <c r="BK22" s="621"/>
      <c r="BL22" s="621"/>
      <c r="BM22" s="621"/>
      <c r="BN22" s="622"/>
      <c r="BO22" s="673" t="s">
        <v>109</v>
      </c>
      <c r="BP22" s="673"/>
      <c r="BQ22" s="673"/>
      <c r="BR22" s="673"/>
      <c r="BS22" s="626" t="s">
        <v>109</v>
      </c>
      <c r="BT22" s="621"/>
      <c r="BU22" s="621"/>
      <c r="BV22" s="621"/>
      <c r="BW22" s="621"/>
      <c r="BX22" s="621"/>
      <c r="BY22" s="621"/>
      <c r="BZ22" s="621"/>
      <c r="CA22" s="621"/>
      <c r="CB22" s="656"/>
      <c r="CD22" s="725" t="s">
        <v>260</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261</v>
      </c>
      <c r="C23" s="618"/>
      <c r="D23" s="618"/>
      <c r="E23" s="618"/>
      <c r="F23" s="618"/>
      <c r="G23" s="618"/>
      <c r="H23" s="618"/>
      <c r="I23" s="618"/>
      <c r="J23" s="618"/>
      <c r="K23" s="618"/>
      <c r="L23" s="618"/>
      <c r="M23" s="618"/>
      <c r="N23" s="618"/>
      <c r="O23" s="618"/>
      <c r="P23" s="618"/>
      <c r="Q23" s="619"/>
      <c r="R23" s="620">
        <v>36357</v>
      </c>
      <c r="S23" s="621"/>
      <c r="T23" s="621"/>
      <c r="U23" s="621"/>
      <c r="V23" s="621"/>
      <c r="W23" s="621"/>
      <c r="X23" s="621"/>
      <c r="Y23" s="622"/>
      <c r="Z23" s="673">
        <v>1.1000000000000001</v>
      </c>
      <c r="AA23" s="673"/>
      <c r="AB23" s="673"/>
      <c r="AC23" s="673"/>
      <c r="AD23" s="674" t="s">
        <v>109</v>
      </c>
      <c r="AE23" s="674"/>
      <c r="AF23" s="674"/>
      <c r="AG23" s="674"/>
      <c r="AH23" s="674"/>
      <c r="AI23" s="674"/>
      <c r="AJ23" s="674"/>
      <c r="AK23" s="674"/>
      <c r="AL23" s="643" t="s">
        <v>109</v>
      </c>
      <c r="AM23" s="675"/>
      <c r="AN23" s="675"/>
      <c r="AO23" s="676"/>
      <c r="AP23" s="711" t="s">
        <v>262</v>
      </c>
      <c r="AQ23" s="721"/>
      <c r="AR23" s="721"/>
      <c r="AS23" s="721"/>
      <c r="AT23" s="721"/>
      <c r="AU23" s="721"/>
      <c r="AV23" s="721"/>
      <c r="AW23" s="721"/>
      <c r="AX23" s="721"/>
      <c r="AY23" s="721"/>
      <c r="AZ23" s="721"/>
      <c r="BA23" s="721"/>
      <c r="BB23" s="721"/>
      <c r="BC23" s="721"/>
      <c r="BD23" s="721"/>
      <c r="BE23" s="721"/>
      <c r="BF23" s="713"/>
      <c r="BG23" s="620" t="s">
        <v>109</v>
      </c>
      <c r="BH23" s="621"/>
      <c r="BI23" s="621"/>
      <c r="BJ23" s="621"/>
      <c r="BK23" s="621"/>
      <c r="BL23" s="621"/>
      <c r="BM23" s="621"/>
      <c r="BN23" s="622"/>
      <c r="BO23" s="673" t="s">
        <v>109</v>
      </c>
      <c r="BP23" s="673"/>
      <c r="BQ23" s="673"/>
      <c r="BR23" s="673"/>
      <c r="BS23" s="626" t="s">
        <v>109</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263</v>
      </c>
      <c r="CS23" s="726"/>
      <c r="CT23" s="726"/>
      <c r="CU23" s="726"/>
      <c r="CV23" s="726"/>
      <c r="CW23" s="726"/>
      <c r="CX23" s="726"/>
      <c r="CY23" s="727"/>
      <c r="CZ23" s="725" t="s">
        <v>264</v>
      </c>
      <c r="DA23" s="726"/>
      <c r="DB23" s="726"/>
      <c r="DC23" s="727"/>
      <c r="DD23" s="725" t="s">
        <v>265</v>
      </c>
      <c r="DE23" s="726"/>
      <c r="DF23" s="726"/>
      <c r="DG23" s="726"/>
      <c r="DH23" s="726"/>
      <c r="DI23" s="726"/>
      <c r="DJ23" s="726"/>
      <c r="DK23" s="727"/>
      <c r="DL23" s="728" t="s">
        <v>266</v>
      </c>
      <c r="DM23" s="729"/>
      <c r="DN23" s="729"/>
      <c r="DO23" s="729"/>
      <c r="DP23" s="729"/>
      <c r="DQ23" s="729"/>
      <c r="DR23" s="729"/>
      <c r="DS23" s="729"/>
      <c r="DT23" s="729"/>
      <c r="DU23" s="729"/>
      <c r="DV23" s="730"/>
      <c r="DW23" s="725" t="s">
        <v>267</v>
      </c>
      <c r="DX23" s="726"/>
      <c r="DY23" s="726"/>
      <c r="DZ23" s="726"/>
      <c r="EA23" s="726"/>
      <c r="EB23" s="726"/>
      <c r="EC23" s="727"/>
    </row>
    <row r="24" spans="2:133" ht="11.25" customHeight="1" x14ac:dyDescent="0.15">
      <c r="B24" s="617" t="s">
        <v>268</v>
      </c>
      <c r="C24" s="618"/>
      <c r="D24" s="618"/>
      <c r="E24" s="618"/>
      <c r="F24" s="618"/>
      <c r="G24" s="618"/>
      <c r="H24" s="618"/>
      <c r="I24" s="618"/>
      <c r="J24" s="618"/>
      <c r="K24" s="618"/>
      <c r="L24" s="618"/>
      <c r="M24" s="618"/>
      <c r="N24" s="618"/>
      <c r="O24" s="618"/>
      <c r="P24" s="618"/>
      <c r="Q24" s="619"/>
      <c r="R24" s="620">
        <v>7544</v>
      </c>
      <c r="S24" s="621"/>
      <c r="T24" s="621"/>
      <c r="U24" s="621"/>
      <c r="V24" s="621"/>
      <c r="W24" s="621"/>
      <c r="X24" s="621"/>
      <c r="Y24" s="622"/>
      <c r="Z24" s="673">
        <v>0.2</v>
      </c>
      <c r="AA24" s="673"/>
      <c r="AB24" s="673"/>
      <c r="AC24" s="673"/>
      <c r="AD24" s="674" t="s">
        <v>109</v>
      </c>
      <c r="AE24" s="674"/>
      <c r="AF24" s="674"/>
      <c r="AG24" s="674"/>
      <c r="AH24" s="674"/>
      <c r="AI24" s="674"/>
      <c r="AJ24" s="674"/>
      <c r="AK24" s="674"/>
      <c r="AL24" s="643" t="s">
        <v>109</v>
      </c>
      <c r="AM24" s="675"/>
      <c r="AN24" s="675"/>
      <c r="AO24" s="676"/>
      <c r="AP24" s="711" t="s">
        <v>269</v>
      </c>
      <c r="AQ24" s="721"/>
      <c r="AR24" s="721"/>
      <c r="AS24" s="721"/>
      <c r="AT24" s="721"/>
      <c r="AU24" s="721"/>
      <c r="AV24" s="721"/>
      <c r="AW24" s="721"/>
      <c r="AX24" s="721"/>
      <c r="AY24" s="721"/>
      <c r="AZ24" s="721"/>
      <c r="BA24" s="721"/>
      <c r="BB24" s="721"/>
      <c r="BC24" s="721"/>
      <c r="BD24" s="721"/>
      <c r="BE24" s="721"/>
      <c r="BF24" s="713"/>
      <c r="BG24" s="620" t="s">
        <v>109</v>
      </c>
      <c r="BH24" s="621"/>
      <c r="BI24" s="621"/>
      <c r="BJ24" s="621"/>
      <c r="BK24" s="621"/>
      <c r="BL24" s="621"/>
      <c r="BM24" s="621"/>
      <c r="BN24" s="622"/>
      <c r="BO24" s="673" t="s">
        <v>109</v>
      </c>
      <c r="BP24" s="673"/>
      <c r="BQ24" s="673"/>
      <c r="BR24" s="673"/>
      <c r="BS24" s="626" t="s">
        <v>109</v>
      </c>
      <c r="BT24" s="621"/>
      <c r="BU24" s="621"/>
      <c r="BV24" s="621"/>
      <c r="BW24" s="621"/>
      <c r="BX24" s="621"/>
      <c r="BY24" s="621"/>
      <c r="BZ24" s="621"/>
      <c r="CA24" s="621"/>
      <c r="CB24" s="656"/>
      <c r="CD24" s="677" t="s">
        <v>270</v>
      </c>
      <c r="CE24" s="678"/>
      <c r="CF24" s="678"/>
      <c r="CG24" s="678"/>
      <c r="CH24" s="678"/>
      <c r="CI24" s="678"/>
      <c r="CJ24" s="678"/>
      <c r="CK24" s="678"/>
      <c r="CL24" s="678"/>
      <c r="CM24" s="678"/>
      <c r="CN24" s="678"/>
      <c r="CO24" s="678"/>
      <c r="CP24" s="678"/>
      <c r="CQ24" s="679"/>
      <c r="CR24" s="670">
        <v>1033542</v>
      </c>
      <c r="CS24" s="671"/>
      <c r="CT24" s="671"/>
      <c r="CU24" s="671"/>
      <c r="CV24" s="671"/>
      <c r="CW24" s="671"/>
      <c r="CX24" s="671"/>
      <c r="CY24" s="718"/>
      <c r="CZ24" s="722">
        <v>34.1</v>
      </c>
      <c r="DA24" s="723"/>
      <c r="DB24" s="723"/>
      <c r="DC24" s="724"/>
      <c r="DD24" s="717">
        <v>903904</v>
      </c>
      <c r="DE24" s="671"/>
      <c r="DF24" s="671"/>
      <c r="DG24" s="671"/>
      <c r="DH24" s="671"/>
      <c r="DI24" s="671"/>
      <c r="DJ24" s="671"/>
      <c r="DK24" s="718"/>
      <c r="DL24" s="717">
        <v>848917</v>
      </c>
      <c r="DM24" s="671"/>
      <c r="DN24" s="671"/>
      <c r="DO24" s="671"/>
      <c r="DP24" s="671"/>
      <c r="DQ24" s="671"/>
      <c r="DR24" s="671"/>
      <c r="DS24" s="671"/>
      <c r="DT24" s="671"/>
      <c r="DU24" s="671"/>
      <c r="DV24" s="718"/>
      <c r="DW24" s="719">
        <v>45.3</v>
      </c>
      <c r="DX24" s="688"/>
      <c r="DY24" s="688"/>
      <c r="DZ24" s="688"/>
      <c r="EA24" s="688"/>
      <c r="EB24" s="688"/>
      <c r="EC24" s="720"/>
    </row>
    <row r="25" spans="2:133" ht="11.25" customHeight="1" x14ac:dyDescent="0.15">
      <c r="B25" s="617" t="s">
        <v>271</v>
      </c>
      <c r="C25" s="618"/>
      <c r="D25" s="618"/>
      <c r="E25" s="618"/>
      <c r="F25" s="618"/>
      <c r="G25" s="618"/>
      <c r="H25" s="618"/>
      <c r="I25" s="618"/>
      <c r="J25" s="618"/>
      <c r="K25" s="618"/>
      <c r="L25" s="618"/>
      <c r="M25" s="618"/>
      <c r="N25" s="618"/>
      <c r="O25" s="618"/>
      <c r="P25" s="618"/>
      <c r="Q25" s="619"/>
      <c r="R25" s="620">
        <v>342877</v>
      </c>
      <c r="S25" s="621"/>
      <c r="T25" s="621"/>
      <c r="U25" s="621"/>
      <c r="V25" s="621"/>
      <c r="W25" s="621"/>
      <c r="X25" s="621"/>
      <c r="Y25" s="622"/>
      <c r="Z25" s="673">
        <v>10.7</v>
      </c>
      <c r="AA25" s="673"/>
      <c r="AB25" s="673"/>
      <c r="AC25" s="673"/>
      <c r="AD25" s="674" t="s">
        <v>109</v>
      </c>
      <c r="AE25" s="674"/>
      <c r="AF25" s="674"/>
      <c r="AG25" s="674"/>
      <c r="AH25" s="674"/>
      <c r="AI25" s="674"/>
      <c r="AJ25" s="674"/>
      <c r="AK25" s="674"/>
      <c r="AL25" s="643" t="s">
        <v>109</v>
      </c>
      <c r="AM25" s="675"/>
      <c r="AN25" s="675"/>
      <c r="AO25" s="676"/>
      <c r="AP25" s="711" t="s">
        <v>272</v>
      </c>
      <c r="AQ25" s="721"/>
      <c r="AR25" s="721"/>
      <c r="AS25" s="721"/>
      <c r="AT25" s="721"/>
      <c r="AU25" s="721"/>
      <c r="AV25" s="721"/>
      <c r="AW25" s="721"/>
      <c r="AX25" s="721"/>
      <c r="AY25" s="721"/>
      <c r="AZ25" s="721"/>
      <c r="BA25" s="721"/>
      <c r="BB25" s="721"/>
      <c r="BC25" s="721"/>
      <c r="BD25" s="721"/>
      <c r="BE25" s="721"/>
      <c r="BF25" s="713"/>
      <c r="BG25" s="620" t="s">
        <v>109</v>
      </c>
      <c r="BH25" s="621"/>
      <c r="BI25" s="621"/>
      <c r="BJ25" s="621"/>
      <c r="BK25" s="621"/>
      <c r="BL25" s="621"/>
      <c r="BM25" s="621"/>
      <c r="BN25" s="622"/>
      <c r="BO25" s="673" t="s">
        <v>109</v>
      </c>
      <c r="BP25" s="673"/>
      <c r="BQ25" s="673"/>
      <c r="BR25" s="673"/>
      <c r="BS25" s="626" t="s">
        <v>109</v>
      </c>
      <c r="BT25" s="621"/>
      <c r="BU25" s="621"/>
      <c r="BV25" s="621"/>
      <c r="BW25" s="621"/>
      <c r="BX25" s="621"/>
      <c r="BY25" s="621"/>
      <c r="BZ25" s="621"/>
      <c r="CA25" s="621"/>
      <c r="CB25" s="656"/>
      <c r="CD25" s="657" t="s">
        <v>273</v>
      </c>
      <c r="CE25" s="654"/>
      <c r="CF25" s="654"/>
      <c r="CG25" s="654"/>
      <c r="CH25" s="654"/>
      <c r="CI25" s="654"/>
      <c r="CJ25" s="654"/>
      <c r="CK25" s="654"/>
      <c r="CL25" s="654"/>
      <c r="CM25" s="654"/>
      <c r="CN25" s="654"/>
      <c r="CO25" s="654"/>
      <c r="CP25" s="654"/>
      <c r="CQ25" s="655"/>
      <c r="CR25" s="620">
        <v>577254</v>
      </c>
      <c r="CS25" s="639"/>
      <c r="CT25" s="639"/>
      <c r="CU25" s="639"/>
      <c r="CV25" s="639"/>
      <c r="CW25" s="639"/>
      <c r="CX25" s="639"/>
      <c r="CY25" s="640"/>
      <c r="CZ25" s="623">
        <v>19.100000000000001</v>
      </c>
      <c r="DA25" s="641"/>
      <c r="DB25" s="641"/>
      <c r="DC25" s="642"/>
      <c r="DD25" s="626">
        <v>552352</v>
      </c>
      <c r="DE25" s="639"/>
      <c r="DF25" s="639"/>
      <c r="DG25" s="639"/>
      <c r="DH25" s="639"/>
      <c r="DI25" s="639"/>
      <c r="DJ25" s="639"/>
      <c r="DK25" s="640"/>
      <c r="DL25" s="626">
        <v>497365</v>
      </c>
      <c r="DM25" s="639"/>
      <c r="DN25" s="639"/>
      <c r="DO25" s="639"/>
      <c r="DP25" s="639"/>
      <c r="DQ25" s="639"/>
      <c r="DR25" s="639"/>
      <c r="DS25" s="639"/>
      <c r="DT25" s="639"/>
      <c r="DU25" s="639"/>
      <c r="DV25" s="640"/>
      <c r="DW25" s="643">
        <v>26.6</v>
      </c>
      <c r="DX25" s="644"/>
      <c r="DY25" s="644"/>
      <c r="DZ25" s="644"/>
      <c r="EA25" s="644"/>
      <c r="EB25" s="644"/>
      <c r="EC25" s="645"/>
    </row>
    <row r="26" spans="2:133" ht="11.25" customHeight="1" x14ac:dyDescent="0.15">
      <c r="B26" s="714" t="s">
        <v>274</v>
      </c>
      <c r="C26" s="715"/>
      <c r="D26" s="715"/>
      <c r="E26" s="715"/>
      <c r="F26" s="715"/>
      <c r="G26" s="715"/>
      <c r="H26" s="715"/>
      <c r="I26" s="715"/>
      <c r="J26" s="715"/>
      <c r="K26" s="715"/>
      <c r="L26" s="715"/>
      <c r="M26" s="715"/>
      <c r="N26" s="715"/>
      <c r="O26" s="715"/>
      <c r="P26" s="715"/>
      <c r="Q26" s="716"/>
      <c r="R26" s="620" t="s">
        <v>109</v>
      </c>
      <c r="S26" s="621"/>
      <c r="T26" s="621"/>
      <c r="U26" s="621"/>
      <c r="V26" s="621"/>
      <c r="W26" s="621"/>
      <c r="X26" s="621"/>
      <c r="Y26" s="622"/>
      <c r="Z26" s="673" t="s">
        <v>109</v>
      </c>
      <c r="AA26" s="673"/>
      <c r="AB26" s="673"/>
      <c r="AC26" s="673"/>
      <c r="AD26" s="674" t="s">
        <v>109</v>
      </c>
      <c r="AE26" s="674"/>
      <c r="AF26" s="674"/>
      <c r="AG26" s="674"/>
      <c r="AH26" s="674"/>
      <c r="AI26" s="674"/>
      <c r="AJ26" s="674"/>
      <c r="AK26" s="674"/>
      <c r="AL26" s="643" t="s">
        <v>109</v>
      </c>
      <c r="AM26" s="675"/>
      <c r="AN26" s="675"/>
      <c r="AO26" s="676"/>
      <c r="AP26" s="711" t="s">
        <v>275</v>
      </c>
      <c r="AQ26" s="712"/>
      <c r="AR26" s="712"/>
      <c r="AS26" s="712"/>
      <c r="AT26" s="712"/>
      <c r="AU26" s="712"/>
      <c r="AV26" s="712"/>
      <c r="AW26" s="712"/>
      <c r="AX26" s="712"/>
      <c r="AY26" s="712"/>
      <c r="AZ26" s="712"/>
      <c r="BA26" s="712"/>
      <c r="BB26" s="712"/>
      <c r="BC26" s="712"/>
      <c r="BD26" s="712"/>
      <c r="BE26" s="712"/>
      <c r="BF26" s="713"/>
      <c r="BG26" s="620" t="s">
        <v>109</v>
      </c>
      <c r="BH26" s="621"/>
      <c r="BI26" s="621"/>
      <c r="BJ26" s="621"/>
      <c r="BK26" s="621"/>
      <c r="BL26" s="621"/>
      <c r="BM26" s="621"/>
      <c r="BN26" s="622"/>
      <c r="BO26" s="673" t="s">
        <v>109</v>
      </c>
      <c r="BP26" s="673"/>
      <c r="BQ26" s="673"/>
      <c r="BR26" s="673"/>
      <c r="BS26" s="626" t="s">
        <v>109</v>
      </c>
      <c r="BT26" s="621"/>
      <c r="BU26" s="621"/>
      <c r="BV26" s="621"/>
      <c r="BW26" s="621"/>
      <c r="BX26" s="621"/>
      <c r="BY26" s="621"/>
      <c r="BZ26" s="621"/>
      <c r="CA26" s="621"/>
      <c r="CB26" s="656"/>
      <c r="CD26" s="657" t="s">
        <v>276</v>
      </c>
      <c r="CE26" s="654"/>
      <c r="CF26" s="654"/>
      <c r="CG26" s="654"/>
      <c r="CH26" s="654"/>
      <c r="CI26" s="654"/>
      <c r="CJ26" s="654"/>
      <c r="CK26" s="654"/>
      <c r="CL26" s="654"/>
      <c r="CM26" s="654"/>
      <c r="CN26" s="654"/>
      <c r="CO26" s="654"/>
      <c r="CP26" s="654"/>
      <c r="CQ26" s="655"/>
      <c r="CR26" s="620">
        <v>356587</v>
      </c>
      <c r="CS26" s="621"/>
      <c r="CT26" s="621"/>
      <c r="CU26" s="621"/>
      <c r="CV26" s="621"/>
      <c r="CW26" s="621"/>
      <c r="CX26" s="621"/>
      <c r="CY26" s="622"/>
      <c r="CZ26" s="623">
        <v>11.8</v>
      </c>
      <c r="DA26" s="641"/>
      <c r="DB26" s="641"/>
      <c r="DC26" s="642"/>
      <c r="DD26" s="626">
        <v>335235</v>
      </c>
      <c r="DE26" s="621"/>
      <c r="DF26" s="621"/>
      <c r="DG26" s="621"/>
      <c r="DH26" s="621"/>
      <c r="DI26" s="621"/>
      <c r="DJ26" s="621"/>
      <c r="DK26" s="622"/>
      <c r="DL26" s="626" t="s">
        <v>277</v>
      </c>
      <c r="DM26" s="621"/>
      <c r="DN26" s="621"/>
      <c r="DO26" s="621"/>
      <c r="DP26" s="621"/>
      <c r="DQ26" s="621"/>
      <c r="DR26" s="621"/>
      <c r="DS26" s="621"/>
      <c r="DT26" s="621"/>
      <c r="DU26" s="621"/>
      <c r="DV26" s="622"/>
      <c r="DW26" s="643" t="s">
        <v>277</v>
      </c>
      <c r="DX26" s="644"/>
      <c r="DY26" s="644"/>
      <c r="DZ26" s="644"/>
      <c r="EA26" s="644"/>
      <c r="EB26" s="644"/>
      <c r="EC26" s="645"/>
    </row>
    <row r="27" spans="2:133" ht="11.25" customHeight="1" x14ac:dyDescent="0.15">
      <c r="B27" s="617" t="s">
        <v>278</v>
      </c>
      <c r="C27" s="618"/>
      <c r="D27" s="618"/>
      <c r="E27" s="618"/>
      <c r="F27" s="618"/>
      <c r="G27" s="618"/>
      <c r="H27" s="618"/>
      <c r="I27" s="618"/>
      <c r="J27" s="618"/>
      <c r="K27" s="618"/>
      <c r="L27" s="618"/>
      <c r="M27" s="618"/>
      <c r="N27" s="618"/>
      <c r="O27" s="618"/>
      <c r="P27" s="618"/>
      <c r="Q27" s="619"/>
      <c r="R27" s="620">
        <v>98187</v>
      </c>
      <c r="S27" s="621"/>
      <c r="T27" s="621"/>
      <c r="U27" s="621"/>
      <c r="V27" s="621"/>
      <c r="W27" s="621"/>
      <c r="X27" s="621"/>
      <c r="Y27" s="622"/>
      <c r="Z27" s="673">
        <v>3.1</v>
      </c>
      <c r="AA27" s="673"/>
      <c r="AB27" s="673"/>
      <c r="AC27" s="673"/>
      <c r="AD27" s="674" t="s">
        <v>109</v>
      </c>
      <c r="AE27" s="674"/>
      <c r="AF27" s="674"/>
      <c r="AG27" s="674"/>
      <c r="AH27" s="674"/>
      <c r="AI27" s="674"/>
      <c r="AJ27" s="674"/>
      <c r="AK27" s="674"/>
      <c r="AL27" s="643" t="s">
        <v>109</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170624</v>
      </c>
      <c r="BH27" s="621"/>
      <c r="BI27" s="621"/>
      <c r="BJ27" s="621"/>
      <c r="BK27" s="621"/>
      <c r="BL27" s="621"/>
      <c r="BM27" s="621"/>
      <c r="BN27" s="622"/>
      <c r="BO27" s="673">
        <v>100</v>
      </c>
      <c r="BP27" s="673"/>
      <c r="BQ27" s="673"/>
      <c r="BR27" s="673"/>
      <c r="BS27" s="626">
        <v>563</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121545</v>
      </c>
      <c r="CS27" s="639"/>
      <c r="CT27" s="639"/>
      <c r="CU27" s="639"/>
      <c r="CV27" s="639"/>
      <c r="CW27" s="639"/>
      <c r="CX27" s="639"/>
      <c r="CY27" s="640"/>
      <c r="CZ27" s="623">
        <v>4</v>
      </c>
      <c r="DA27" s="641"/>
      <c r="DB27" s="641"/>
      <c r="DC27" s="642"/>
      <c r="DD27" s="626">
        <v>27023</v>
      </c>
      <c r="DE27" s="639"/>
      <c r="DF27" s="639"/>
      <c r="DG27" s="639"/>
      <c r="DH27" s="639"/>
      <c r="DI27" s="639"/>
      <c r="DJ27" s="639"/>
      <c r="DK27" s="640"/>
      <c r="DL27" s="626">
        <v>27023</v>
      </c>
      <c r="DM27" s="639"/>
      <c r="DN27" s="639"/>
      <c r="DO27" s="639"/>
      <c r="DP27" s="639"/>
      <c r="DQ27" s="639"/>
      <c r="DR27" s="639"/>
      <c r="DS27" s="639"/>
      <c r="DT27" s="639"/>
      <c r="DU27" s="639"/>
      <c r="DV27" s="640"/>
      <c r="DW27" s="643">
        <v>1.4</v>
      </c>
      <c r="DX27" s="644"/>
      <c r="DY27" s="644"/>
      <c r="DZ27" s="644"/>
      <c r="EA27" s="644"/>
      <c r="EB27" s="644"/>
      <c r="EC27" s="645"/>
    </row>
    <row r="28" spans="2:133" ht="11.25" customHeight="1" x14ac:dyDescent="0.15">
      <c r="B28" s="617" t="s">
        <v>281</v>
      </c>
      <c r="C28" s="618"/>
      <c r="D28" s="618"/>
      <c r="E28" s="618"/>
      <c r="F28" s="618"/>
      <c r="G28" s="618"/>
      <c r="H28" s="618"/>
      <c r="I28" s="618"/>
      <c r="J28" s="618"/>
      <c r="K28" s="618"/>
      <c r="L28" s="618"/>
      <c r="M28" s="618"/>
      <c r="N28" s="618"/>
      <c r="O28" s="618"/>
      <c r="P28" s="618"/>
      <c r="Q28" s="619"/>
      <c r="R28" s="620">
        <v>22200</v>
      </c>
      <c r="S28" s="621"/>
      <c r="T28" s="621"/>
      <c r="U28" s="621"/>
      <c r="V28" s="621"/>
      <c r="W28" s="621"/>
      <c r="X28" s="621"/>
      <c r="Y28" s="622"/>
      <c r="Z28" s="673">
        <v>0.7</v>
      </c>
      <c r="AA28" s="673"/>
      <c r="AB28" s="673"/>
      <c r="AC28" s="673"/>
      <c r="AD28" s="674" t="s">
        <v>109</v>
      </c>
      <c r="AE28" s="674"/>
      <c r="AF28" s="674"/>
      <c r="AG28" s="674"/>
      <c r="AH28" s="674"/>
      <c r="AI28" s="674"/>
      <c r="AJ28" s="674"/>
      <c r="AK28" s="674"/>
      <c r="AL28" s="643" t="s">
        <v>109</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334743</v>
      </c>
      <c r="CS28" s="621"/>
      <c r="CT28" s="621"/>
      <c r="CU28" s="621"/>
      <c r="CV28" s="621"/>
      <c r="CW28" s="621"/>
      <c r="CX28" s="621"/>
      <c r="CY28" s="622"/>
      <c r="CZ28" s="623">
        <v>11</v>
      </c>
      <c r="DA28" s="641"/>
      <c r="DB28" s="641"/>
      <c r="DC28" s="642"/>
      <c r="DD28" s="626">
        <v>324529</v>
      </c>
      <c r="DE28" s="621"/>
      <c r="DF28" s="621"/>
      <c r="DG28" s="621"/>
      <c r="DH28" s="621"/>
      <c r="DI28" s="621"/>
      <c r="DJ28" s="621"/>
      <c r="DK28" s="622"/>
      <c r="DL28" s="626">
        <v>324529</v>
      </c>
      <c r="DM28" s="621"/>
      <c r="DN28" s="621"/>
      <c r="DO28" s="621"/>
      <c r="DP28" s="621"/>
      <c r="DQ28" s="621"/>
      <c r="DR28" s="621"/>
      <c r="DS28" s="621"/>
      <c r="DT28" s="621"/>
      <c r="DU28" s="621"/>
      <c r="DV28" s="622"/>
      <c r="DW28" s="643">
        <v>17.3</v>
      </c>
      <c r="DX28" s="644"/>
      <c r="DY28" s="644"/>
      <c r="DZ28" s="644"/>
      <c r="EA28" s="644"/>
      <c r="EB28" s="644"/>
      <c r="EC28" s="645"/>
    </row>
    <row r="29" spans="2:133" ht="11.25" customHeight="1" x14ac:dyDescent="0.15">
      <c r="B29" s="617" t="s">
        <v>283</v>
      </c>
      <c r="C29" s="618"/>
      <c r="D29" s="618"/>
      <c r="E29" s="618"/>
      <c r="F29" s="618"/>
      <c r="G29" s="618"/>
      <c r="H29" s="618"/>
      <c r="I29" s="618"/>
      <c r="J29" s="618"/>
      <c r="K29" s="618"/>
      <c r="L29" s="618"/>
      <c r="M29" s="618"/>
      <c r="N29" s="618"/>
      <c r="O29" s="618"/>
      <c r="P29" s="618"/>
      <c r="Q29" s="619"/>
      <c r="R29" s="620">
        <v>51579</v>
      </c>
      <c r="S29" s="621"/>
      <c r="T29" s="621"/>
      <c r="U29" s="621"/>
      <c r="V29" s="621"/>
      <c r="W29" s="621"/>
      <c r="X29" s="621"/>
      <c r="Y29" s="622"/>
      <c r="Z29" s="673">
        <v>1.6</v>
      </c>
      <c r="AA29" s="673"/>
      <c r="AB29" s="673"/>
      <c r="AC29" s="673"/>
      <c r="AD29" s="674" t="s">
        <v>109</v>
      </c>
      <c r="AE29" s="674"/>
      <c r="AF29" s="674"/>
      <c r="AG29" s="674"/>
      <c r="AH29" s="674"/>
      <c r="AI29" s="674"/>
      <c r="AJ29" s="674"/>
      <c r="AK29" s="674"/>
      <c r="AL29" s="643" t="s">
        <v>109</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56</v>
      </c>
      <c r="CG29" s="654"/>
      <c r="CH29" s="654"/>
      <c r="CI29" s="654"/>
      <c r="CJ29" s="654"/>
      <c r="CK29" s="654"/>
      <c r="CL29" s="654"/>
      <c r="CM29" s="654"/>
      <c r="CN29" s="654"/>
      <c r="CO29" s="654"/>
      <c r="CP29" s="654"/>
      <c r="CQ29" s="655"/>
      <c r="CR29" s="620">
        <v>334538</v>
      </c>
      <c r="CS29" s="639"/>
      <c r="CT29" s="639"/>
      <c r="CU29" s="639"/>
      <c r="CV29" s="639"/>
      <c r="CW29" s="639"/>
      <c r="CX29" s="639"/>
      <c r="CY29" s="640"/>
      <c r="CZ29" s="623">
        <v>11</v>
      </c>
      <c r="DA29" s="641"/>
      <c r="DB29" s="641"/>
      <c r="DC29" s="642"/>
      <c r="DD29" s="626">
        <v>324324</v>
      </c>
      <c r="DE29" s="639"/>
      <c r="DF29" s="639"/>
      <c r="DG29" s="639"/>
      <c r="DH29" s="639"/>
      <c r="DI29" s="639"/>
      <c r="DJ29" s="639"/>
      <c r="DK29" s="640"/>
      <c r="DL29" s="626">
        <v>324324</v>
      </c>
      <c r="DM29" s="639"/>
      <c r="DN29" s="639"/>
      <c r="DO29" s="639"/>
      <c r="DP29" s="639"/>
      <c r="DQ29" s="639"/>
      <c r="DR29" s="639"/>
      <c r="DS29" s="639"/>
      <c r="DT29" s="639"/>
      <c r="DU29" s="639"/>
      <c r="DV29" s="640"/>
      <c r="DW29" s="643">
        <v>17.3</v>
      </c>
      <c r="DX29" s="644"/>
      <c r="DY29" s="644"/>
      <c r="DZ29" s="644"/>
      <c r="EA29" s="644"/>
      <c r="EB29" s="644"/>
      <c r="EC29" s="645"/>
    </row>
    <row r="30" spans="2:133" ht="11.25" customHeight="1" x14ac:dyDescent="0.15">
      <c r="B30" s="617" t="s">
        <v>287</v>
      </c>
      <c r="C30" s="618"/>
      <c r="D30" s="618"/>
      <c r="E30" s="618"/>
      <c r="F30" s="618"/>
      <c r="G30" s="618"/>
      <c r="H30" s="618"/>
      <c r="I30" s="618"/>
      <c r="J30" s="618"/>
      <c r="K30" s="618"/>
      <c r="L30" s="618"/>
      <c r="M30" s="618"/>
      <c r="N30" s="618"/>
      <c r="O30" s="618"/>
      <c r="P30" s="618"/>
      <c r="Q30" s="619"/>
      <c r="R30" s="620">
        <v>11740</v>
      </c>
      <c r="S30" s="621"/>
      <c r="T30" s="621"/>
      <c r="U30" s="621"/>
      <c r="V30" s="621"/>
      <c r="W30" s="621"/>
      <c r="X30" s="621"/>
      <c r="Y30" s="622"/>
      <c r="Z30" s="673">
        <v>0.4</v>
      </c>
      <c r="AA30" s="673"/>
      <c r="AB30" s="673"/>
      <c r="AC30" s="673"/>
      <c r="AD30" s="674" t="s">
        <v>109</v>
      </c>
      <c r="AE30" s="674"/>
      <c r="AF30" s="674"/>
      <c r="AG30" s="674"/>
      <c r="AH30" s="674"/>
      <c r="AI30" s="674"/>
      <c r="AJ30" s="674"/>
      <c r="AK30" s="674"/>
      <c r="AL30" s="643" t="s">
        <v>109</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98.2</v>
      </c>
      <c r="BH30" s="687"/>
      <c r="BI30" s="687"/>
      <c r="BJ30" s="687"/>
      <c r="BK30" s="687"/>
      <c r="BL30" s="687"/>
      <c r="BM30" s="688">
        <v>86.3</v>
      </c>
      <c r="BN30" s="687"/>
      <c r="BO30" s="687"/>
      <c r="BP30" s="687"/>
      <c r="BQ30" s="689"/>
      <c r="BR30" s="686">
        <v>97.3</v>
      </c>
      <c r="BS30" s="687"/>
      <c r="BT30" s="687"/>
      <c r="BU30" s="687"/>
      <c r="BV30" s="687"/>
      <c r="BW30" s="687"/>
      <c r="BX30" s="688">
        <v>82.7</v>
      </c>
      <c r="BY30" s="687"/>
      <c r="BZ30" s="687"/>
      <c r="CA30" s="687"/>
      <c r="CB30" s="689"/>
      <c r="CD30" s="692"/>
      <c r="CE30" s="693"/>
      <c r="CF30" s="657" t="s">
        <v>290</v>
      </c>
      <c r="CG30" s="654"/>
      <c r="CH30" s="654"/>
      <c r="CI30" s="654"/>
      <c r="CJ30" s="654"/>
      <c r="CK30" s="654"/>
      <c r="CL30" s="654"/>
      <c r="CM30" s="654"/>
      <c r="CN30" s="654"/>
      <c r="CO30" s="654"/>
      <c r="CP30" s="654"/>
      <c r="CQ30" s="655"/>
      <c r="CR30" s="620">
        <v>310377</v>
      </c>
      <c r="CS30" s="621"/>
      <c r="CT30" s="621"/>
      <c r="CU30" s="621"/>
      <c r="CV30" s="621"/>
      <c r="CW30" s="621"/>
      <c r="CX30" s="621"/>
      <c r="CY30" s="622"/>
      <c r="CZ30" s="623">
        <v>10.199999999999999</v>
      </c>
      <c r="DA30" s="641"/>
      <c r="DB30" s="641"/>
      <c r="DC30" s="642"/>
      <c r="DD30" s="626">
        <v>300163</v>
      </c>
      <c r="DE30" s="621"/>
      <c r="DF30" s="621"/>
      <c r="DG30" s="621"/>
      <c r="DH30" s="621"/>
      <c r="DI30" s="621"/>
      <c r="DJ30" s="621"/>
      <c r="DK30" s="622"/>
      <c r="DL30" s="626">
        <v>300163</v>
      </c>
      <c r="DM30" s="621"/>
      <c r="DN30" s="621"/>
      <c r="DO30" s="621"/>
      <c r="DP30" s="621"/>
      <c r="DQ30" s="621"/>
      <c r="DR30" s="621"/>
      <c r="DS30" s="621"/>
      <c r="DT30" s="621"/>
      <c r="DU30" s="621"/>
      <c r="DV30" s="622"/>
      <c r="DW30" s="643">
        <v>16</v>
      </c>
      <c r="DX30" s="644"/>
      <c r="DY30" s="644"/>
      <c r="DZ30" s="644"/>
      <c r="EA30" s="644"/>
      <c r="EB30" s="644"/>
      <c r="EC30" s="645"/>
    </row>
    <row r="31" spans="2:133" ht="11.25" customHeight="1" x14ac:dyDescent="0.15">
      <c r="B31" s="617" t="s">
        <v>291</v>
      </c>
      <c r="C31" s="618"/>
      <c r="D31" s="618"/>
      <c r="E31" s="618"/>
      <c r="F31" s="618"/>
      <c r="G31" s="618"/>
      <c r="H31" s="618"/>
      <c r="I31" s="618"/>
      <c r="J31" s="618"/>
      <c r="K31" s="618"/>
      <c r="L31" s="618"/>
      <c r="M31" s="618"/>
      <c r="N31" s="618"/>
      <c r="O31" s="618"/>
      <c r="P31" s="618"/>
      <c r="Q31" s="619"/>
      <c r="R31" s="620">
        <v>193069</v>
      </c>
      <c r="S31" s="621"/>
      <c r="T31" s="621"/>
      <c r="U31" s="621"/>
      <c r="V31" s="621"/>
      <c r="W31" s="621"/>
      <c r="X31" s="621"/>
      <c r="Y31" s="622"/>
      <c r="Z31" s="673">
        <v>6</v>
      </c>
      <c r="AA31" s="673"/>
      <c r="AB31" s="673"/>
      <c r="AC31" s="673"/>
      <c r="AD31" s="674" t="s">
        <v>109</v>
      </c>
      <c r="AE31" s="674"/>
      <c r="AF31" s="674"/>
      <c r="AG31" s="674"/>
      <c r="AH31" s="674"/>
      <c r="AI31" s="674"/>
      <c r="AJ31" s="674"/>
      <c r="AK31" s="674"/>
      <c r="AL31" s="643" t="s">
        <v>109</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97.6</v>
      </c>
      <c r="BH31" s="639"/>
      <c r="BI31" s="639"/>
      <c r="BJ31" s="639"/>
      <c r="BK31" s="639"/>
      <c r="BL31" s="639"/>
      <c r="BM31" s="675">
        <v>81.900000000000006</v>
      </c>
      <c r="BN31" s="685"/>
      <c r="BO31" s="685"/>
      <c r="BP31" s="685"/>
      <c r="BQ31" s="649"/>
      <c r="BR31" s="684">
        <v>96.6</v>
      </c>
      <c r="BS31" s="639"/>
      <c r="BT31" s="639"/>
      <c r="BU31" s="639"/>
      <c r="BV31" s="639"/>
      <c r="BW31" s="639"/>
      <c r="BX31" s="675">
        <v>77.7</v>
      </c>
      <c r="BY31" s="685"/>
      <c r="BZ31" s="685"/>
      <c r="CA31" s="685"/>
      <c r="CB31" s="649"/>
      <c r="CD31" s="692"/>
      <c r="CE31" s="693"/>
      <c r="CF31" s="657" t="s">
        <v>294</v>
      </c>
      <c r="CG31" s="654"/>
      <c r="CH31" s="654"/>
      <c r="CI31" s="654"/>
      <c r="CJ31" s="654"/>
      <c r="CK31" s="654"/>
      <c r="CL31" s="654"/>
      <c r="CM31" s="654"/>
      <c r="CN31" s="654"/>
      <c r="CO31" s="654"/>
      <c r="CP31" s="654"/>
      <c r="CQ31" s="655"/>
      <c r="CR31" s="620">
        <v>24161</v>
      </c>
      <c r="CS31" s="639"/>
      <c r="CT31" s="639"/>
      <c r="CU31" s="639"/>
      <c r="CV31" s="639"/>
      <c r="CW31" s="639"/>
      <c r="CX31" s="639"/>
      <c r="CY31" s="640"/>
      <c r="CZ31" s="623">
        <v>0.8</v>
      </c>
      <c r="DA31" s="641"/>
      <c r="DB31" s="641"/>
      <c r="DC31" s="642"/>
      <c r="DD31" s="626">
        <v>24161</v>
      </c>
      <c r="DE31" s="639"/>
      <c r="DF31" s="639"/>
      <c r="DG31" s="639"/>
      <c r="DH31" s="639"/>
      <c r="DI31" s="639"/>
      <c r="DJ31" s="639"/>
      <c r="DK31" s="640"/>
      <c r="DL31" s="626">
        <v>24161</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295</v>
      </c>
      <c r="C32" s="618"/>
      <c r="D32" s="618"/>
      <c r="E32" s="618"/>
      <c r="F32" s="618"/>
      <c r="G32" s="618"/>
      <c r="H32" s="618"/>
      <c r="I32" s="618"/>
      <c r="J32" s="618"/>
      <c r="K32" s="618"/>
      <c r="L32" s="618"/>
      <c r="M32" s="618"/>
      <c r="N32" s="618"/>
      <c r="O32" s="618"/>
      <c r="P32" s="618"/>
      <c r="Q32" s="619"/>
      <c r="R32" s="620">
        <v>86374</v>
      </c>
      <c r="S32" s="621"/>
      <c r="T32" s="621"/>
      <c r="U32" s="621"/>
      <c r="V32" s="621"/>
      <c r="W32" s="621"/>
      <c r="X32" s="621"/>
      <c r="Y32" s="622"/>
      <c r="Z32" s="673">
        <v>2.7</v>
      </c>
      <c r="AA32" s="673"/>
      <c r="AB32" s="673"/>
      <c r="AC32" s="673"/>
      <c r="AD32" s="674">
        <v>1552</v>
      </c>
      <c r="AE32" s="674"/>
      <c r="AF32" s="674"/>
      <c r="AG32" s="674"/>
      <c r="AH32" s="674"/>
      <c r="AI32" s="674"/>
      <c r="AJ32" s="674"/>
      <c r="AK32" s="674"/>
      <c r="AL32" s="643">
        <v>0.1</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98</v>
      </c>
      <c r="BH32" s="605"/>
      <c r="BI32" s="605"/>
      <c r="BJ32" s="605"/>
      <c r="BK32" s="605"/>
      <c r="BL32" s="605"/>
      <c r="BM32" s="668">
        <v>85.3</v>
      </c>
      <c r="BN32" s="605"/>
      <c r="BO32" s="605"/>
      <c r="BP32" s="605"/>
      <c r="BQ32" s="662"/>
      <c r="BR32" s="683">
        <v>96.7</v>
      </c>
      <c r="BS32" s="605"/>
      <c r="BT32" s="605"/>
      <c r="BU32" s="605"/>
      <c r="BV32" s="605"/>
      <c r="BW32" s="605"/>
      <c r="BX32" s="668">
        <v>80.5</v>
      </c>
      <c r="BY32" s="605"/>
      <c r="BZ32" s="605"/>
      <c r="CA32" s="605"/>
      <c r="CB32" s="662"/>
      <c r="CD32" s="694"/>
      <c r="CE32" s="695"/>
      <c r="CF32" s="657" t="s">
        <v>297</v>
      </c>
      <c r="CG32" s="654"/>
      <c r="CH32" s="654"/>
      <c r="CI32" s="654"/>
      <c r="CJ32" s="654"/>
      <c r="CK32" s="654"/>
      <c r="CL32" s="654"/>
      <c r="CM32" s="654"/>
      <c r="CN32" s="654"/>
      <c r="CO32" s="654"/>
      <c r="CP32" s="654"/>
      <c r="CQ32" s="655"/>
      <c r="CR32" s="620">
        <v>205</v>
      </c>
      <c r="CS32" s="621"/>
      <c r="CT32" s="621"/>
      <c r="CU32" s="621"/>
      <c r="CV32" s="621"/>
      <c r="CW32" s="621"/>
      <c r="CX32" s="621"/>
      <c r="CY32" s="622"/>
      <c r="CZ32" s="623">
        <v>0</v>
      </c>
      <c r="DA32" s="641"/>
      <c r="DB32" s="641"/>
      <c r="DC32" s="642"/>
      <c r="DD32" s="626">
        <v>205</v>
      </c>
      <c r="DE32" s="621"/>
      <c r="DF32" s="621"/>
      <c r="DG32" s="621"/>
      <c r="DH32" s="621"/>
      <c r="DI32" s="621"/>
      <c r="DJ32" s="621"/>
      <c r="DK32" s="622"/>
      <c r="DL32" s="626">
        <v>205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298</v>
      </c>
      <c r="C33" s="618"/>
      <c r="D33" s="618"/>
      <c r="E33" s="618"/>
      <c r="F33" s="618"/>
      <c r="G33" s="618"/>
      <c r="H33" s="618"/>
      <c r="I33" s="618"/>
      <c r="J33" s="618"/>
      <c r="K33" s="618"/>
      <c r="L33" s="618"/>
      <c r="M33" s="618"/>
      <c r="N33" s="618"/>
      <c r="O33" s="618"/>
      <c r="P33" s="618"/>
      <c r="Q33" s="619"/>
      <c r="R33" s="620">
        <v>368675</v>
      </c>
      <c r="S33" s="621"/>
      <c r="T33" s="621"/>
      <c r="U33" s="621"/>
      <c r="V33" s="621"/>
      <c r="W33" s="621"/>
      <c r="X33" s="621"/>
      <c r="Y33" s="622"/>
      <c r="Z33" s="673">
        <v>11.5</v>
      </c>
      <c r="AA33" s="673"/>
      <c r="AB33" s="673"/>
      <c r="AC33" s="673"/>
      <c r="AD33" s="674" t="s">
        <v>109</v>
      </c>
      <c r="AE33" s="674"/>
      <c r="AF33" s="674"/>
      <c r="AG33" s="674"/>
      <c r="AH33" s="674"/>
      <c r="AI33" s="674"/>
      <c r="AJ33" s="674"/>
      <c r="AK33" s="674"/>
      <c r="AL33" s="643" t="s">
        <v>109</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1547677</v>
      </c>
      <c r="CS33" s="639"/>
      <c r="CT33" s="639"/>
      <c r="CU33" s="639"/>
      <c r="CV33" s="639"/>
      <c r="CW33" s="639"/>
      <c r="CX33" s="639"/>
      <c r="CY33" s="640"/>
      <c r="CZ33" s="623">
        <v>51.1</v>
      </c>
      <c r="DA33" s="641"/>
      <c r="DB33" s="641"/>
      <c r="DC33" s="642"/>
      <c r="DD33" s="626">
        <v>1180848</v>
      </c>
      <c r="DE33" s="639"/>
      <c r="DF33" s="639"/>
      <c r="DG33" s="639"/>
      <c r="DH33" s="639"/>
      <c r="DI33" s="639"/>
      <c r="DJ33" s="639"/>
      <c r="DK33" s="640"/>
      <c r="DL33" s="626">
        <v>847565</v>
      </c>
      <c r="DM33" s="639"/>
      <c r="DN33" s="639"/>
      <c r="DO33" s="639"/>
      <c r="DP33" s="639"/>
      <c r="DQ33" s="639"/>
      <c r="DR33" s="639"/>
      <c r="DS33" s="639"/>
      <c r="DT33" s="639"/>
      <c r="DU33" s="639"/>
      <c r="DV33" s="640"/>
      <c r="DW33" s="643">
        <v>45.3</v>
      </c>
      <c r="DX33" s="644"/>
      <c r="DY33" s="644"/>
      <c r="DZ33" s="644"/>
      <c r="EA33" s="644"/>
      <c r="EB33" s="644"/>
      <c r="EC33" s="645"/>
    </row>
    <row r="34" spans="2:133" ht="11.25" customHeight="1" x14ac:dyDescent="0.15">
      <c r="B34" s="617" t="s">
        <v>300</v>
      </c>
      <c r="C34" s="618"/>
      <c r="D34" s="618"/>
      <c r="E34" s="618"/>
      <c r="F34" s="618"/>
      <c r="G34" s="618"/>
      <c r="H34" s="618"/>
      <c r="I34" s="618"/>
      <c r="J34" s="618"/>
      <c r="K34" s="618"/>
      <c r="L34" s="618"/>
      <c r="M34" s="618"/>
      <c r="N34" s="618"/>
      <c r="O34" s="618"/>
      <c r="P34" s="618"/>
      <c r="Q34" s="619"/>
      <c r="R34" s="620" t="s">
        <v>109</v>
      </c>
      <c r="S34" s="621"/>
      <c r="T34" s="621"/>
      <c r="U34" s="621"/>
      <c r="V34" s="621"/>
      <c r="W34" s="621"/>
      <c r="X34" s="621"/>
      <c r="Y34" s="622"/>
      <c r="Z34" s="673" t="s">
        <v>109</v>
      </c>
      <c r="AA34" s="673"/>
      <c r="AB34" s="673"/>
      <c r="AC34" s="673"/>
      <c r="AD34" s="674" t="s">
        <v>109</v>
      </c>
      <c r="AE34" s="674"/>
      <c r="AF34" s="674"/>
      <c r="AG34" s="674"/>
      <c r="AH34" s="674"/>
      <c r="AI34" s="674"/>
      <c r="AJ34" s="674"/>
      <c r="AK34" s="674"/>
      <c r="AL34" s="643" t="s">
        <v>109</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585461</v>
      </c>
      <c r="CS34" s="621"/>
      <c r="CT34" s="621"/>
      <c r="CU34" s="621"/>
      <c r="CV34" s="621"/>
      <c r="CW34" s="621"/>
      <c r="CX34" s="621"/>
      <c r="CY34" s="622"/>
      <c r="CZ34" s="623">
        <v>19.3</v>
      </c>
      <c r="DA34" s="641"/>
      <c r="DB34" s="641"/>
      <c r="DC34" s="642"/>
      <c r="DD34" s="626">
        <v>398351</v>
      </c>
      <c r="DE34" s="621"/>
      <c r="DF34" s="621"/>
      <c r="DG34" s="621"/>
      <c r="DH34" s="621"/>
      <c r="DI34" s="621"/>
      <c r="DJ34" s="621"/>
      <c r="DK34" s="622"/>
      <c r="DL34" s="626">
        <v>353658</v>
      </c>
      <c r="DM34" s="621"/>
      <c r="DN34" s="621"/>
      <c r="DO34" s="621"/>
      <c r="DP34" s="621"/>
      <c r="DQ34" s="621"/>
      <c r="DR34" s="621"/>
      <c r="DS34" s="621"/>
      <c r="DT34" s="621"/>
      <c r="DU34" s="621"/>
      <c r="DV34" s="622"/>
      <c r="DW34" s="643">
        <v>18.899999999999999</v>
      </c>
      <c r="DX34" s="644"/>
      <c r="DY34" s="644"/>
      <c r="DZ34" s="644"/>
      <c r="EA34" s="644"/>
      <c r="EB34" s="644"/>
      <c r="EC34" s="645"/>
    </row>
    <row r="35" spans="2:133" ht="11.25" customHeight="1" x14ac:dyDescent="0.15">
      <c r="B35" s="617" t="s">
        <v>304</v>
      </c>
      <c r="C35" s="618"/>
      <c r="D35" s="618"/>
      <c r="E35" s="618"/>
      <c r="F35" s="618"/>
      <c r="G35" s="618"/>
      <c r="H35" s="618"/>
      <c r="I35" s="618"/>
      <c r="J35" s="618"/>
      <c r="K35" s="618"/>
      <c r="L35" s="618"/>
      <c r="M35" s="618"/>
      <c r="N35" s="618"/>
      <c r="O35" s="618"/>
      <c r="P35" s="618"/>
      <c r="Q35" s="619"/>
      <c r="R35" s="620">
        <v>65075</v>
      </c>
      <c r="S35" s="621"/>
      <c r="T35" s="621"/>
      <c r="U35" s="621"/>
      <c r="V35" s="621"/>
      <c r="W35" s="621"/>
      <c r="X35" s="621"/>
      <c r="Y35" s="622"/>
      <c r="Z35" s="673">
        <v>2</v>
      </c>
      <c r="AA35" s="673"/>
      <c r="AB35" s="673"/>
      <c r="AC35" s="673"/>
      <c r="AD35" s="674" t="s">
        <v>109</v>
      </c>
      <c r="AE35" s="674"/>
      <c r="AF35" s="674"/>
      <c r="AG35" s="674"/>
      <c r="AH35" s="674"/>
      <c r="AI35" s="674"/>
      <c r="AJ35" s="674"/>
      <c r="AK35" s="674"/>
      <c r="AL35" s="643" t="s">
        <v>109</v>
      </c>
      <c r="AM35" s="675"/>
      <c r="AN35" s="675"/>
      <c r="AO35" s="676"/>
      <c r="AP35" s="188"/>
      <c r="AQ35" s="677" t="s">
        <v>305</v>
      </c>
      <c r="AR35" s="678"/>
      <c r="AS35" s="678"/>
      <c r="AT35" s="678"/>
      <c r="AU35" s="678"/>
      <c r="AV35" s="678"/>
      <c r="AW35" s="678"/>
      <c r="AX35" s="678"/>
      <c r="AY35" s="679"/>
      <c r="AZ35" s="670">
        <v>383759</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t="s">
        <v>277</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114147</v>
      </c>
      <c r="CS35" s="639"/>
      <c r="CT35" s="639"/>
      <c r="CU35" s="639"/>
      <c r="CV35" s="639"/>
      <c r="CW35" s="639"/>
      <c r="CX35" s="639"/>
      <c r="CY35" s="640"/>
      <c r="CZ35" s="623">
        <v>3.8</v>
      </c>
      <c r="DA35" s="641"/>
      <c r="DB35" s="641"/>
      <c r="DC35" s="642"/>
      <c r="DD35" s="626">
        <v>59767</v>
      </c>
      <c r="DE35" s="639"/>
      <c r="DF35" s="639"/>
      <c r="DG35" s="639"/>
      <c r="DH35" s="639"/>
      <c r="DI35" s="639"/>
      <c r="DJ35" s="639"/>
      <c r="DK35" s="640"/>
      <c r="DL35" s="626">
        <v>31073</v>
      </c>
      <c r="DM35" s="639"/>
      <c r="DN35" s="639"/>
      <c r="DO35" s="639"/>
      <c r="DP35" s="639"/>
      <c r="DQ35" s="639"/>
      <c r="DR35" s="639"/>
      <c r="DS35" s="639"/>
      <c r="DT35" s="639"/>
      <c r="DU35" s="639"/>
      <c r="DV35" s="640"/>
      <c r="DW35" s="643">
        <v>1.7</v>
      </c>
      <c r="DX35" s="644"/>
      <c r="DY35" s="644"/>
      <c r="DZ35" s="644"/>
      <c r="EA35" s="644"/>
      <c r="EB35" s="644"/>
      <c r="EC35" s="645"/>
    </row>
    <row r="36" spans="2:133" ht="11.25" customHeight="1" x14ac:dyDescent="0.15">
      <c r="B36" s="601" t="s">
        <v>308</v>
      </c>
      <c r="C36" s="602"/>
      <c r="D36" s="602"/>
      <c r="E36" s="602"/>
      <c r="F36" s="602"/>
      <c r="G36" s="602"/>
      <c r="H36" s="602"/>
      <c r="I36" s="602"/>
      <c r="J36" s="602"/>
      <c r="K36" s="602"/>
      <c r="L36" s="602"/>
      <c r="M36" s="602"/>
      <c r="N36" s="602"/>
      <c r="O36" s="602"/>
      <c r="P36" s="602"/>
      <c r="Q36" s="603"/>
      <c r="R36" s="604">
        <v>3192613</v>
      </c>
      <c r="S36" s="661"/>
      <c r="T36" s="661"/>
      <c r="U36" s="661"/>
      <c r="V36" s="661"/>
      <c r="W36" s="661"/>
      <c r="X36" s="661"/>
      <c r="Y36" s="664"/>
      <c r="Z36" s="665">
        <v>100</v>
      </c>
      <c r="AA36" s="665"/>
      <c r="AB36" s="665"/>
      <c r="AC36" s="665"/>
      <c r="AD36" s="666">
        <v>1807041</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108558</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-23534</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340965</v>
      </c>
      <c r="CS36" s="621"/>
      <c r="CT36" s="621"/>
      <c r="CU36" s="621"/>
      <c r="CV36" s="621"/>
      <c r="CW36" s="621"/>
      <c r="CX36" s="621"/>
      <c r="CY36" s="622"/>
      <c r="CZ36" s="623">
        <v>11.3</v>
      </c>
      <c r="DA36" s="641"/>
      <c r="DB36" s="641"/>
      <c r="DC36" s="642"/>
      <c r="DD36" s="626">
        <v>270335</v>
      </c>
      <c r="DE36" s="621"/>
      <c r="DF36" s="621"/>
      <c r="DG36" s="621"/>
      <c r="DH36" s="621"/>
      <c r="DI36" s="621"/>
      <c r="DJ36" s="621"/>
      <c r="DK36" s="622"/>
      <c r="DL36" s="626">
        <v>232185</v>
      </c>
      <c r="DM36" s="621"/>
      <c r="DN36" s="621"/>
      <c r="DO36" s="621"/>
      <c r="DP36" s="621"/>
      <c r="DQ36" s="621"/>
      <c r="DR36" s="621"/>
      <c r="DS36" s="621"/>
      <c r="DT36" s="621"/>
      <c r="DU36" s="621"/>
      <c r="DV36" s="622"/>
      <c r="DW36" s="643">
        <v>12.4</v>
      </c>
      <c r="DX36" s="644"/>
      <c r="DY36" s="644"/>
      <c r="DZ36" s="644"/>
      <c r="EA36" s="644"/>
      <c r="EB36" s="644"/>
      <c r="EC36" s="645"/>
    </row>
    <row r="37" spans="2:133" ht="11.25" customHeight="1" x14ac:dyDescent="0.15">
      <c r="AQ37" s="646" t="s">
        <v>312</v>
      </c>
      <c r="AR37" s="647"/>
      <c r="AS37" s="647"/>
      <c r="AT37" s="647"/>
      <c r="AU37" s="647"/>
      <c r="AV37" s="647"/>
      <c r="AW37" s="647"/>
      <c r="AX37" s="647"/>
      <c r="AY37" s="648"/>
      <c r="AZ37" s="620">
        <v>49336</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469</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227550</v>
      </c>
      <c r="CS37" s="639"/>
      <c r="CT37" s="639"/>
      <c r="CU37" s="639"/>
      <c r="CV37" s="639"/>
      <c r="CW37" s="639"/>
      <c r="CX37" s="639"/>
      <c r="CY37" s="640"/>
      <c r="CZ37" s="623">
        <v>7.5</v>
      </c>
      <c r="DA37" s="641"/>
      <c r="DB37" s="641"/>
      <c r="DC37" s="642"/>
      <c r="DD37" s="626">
        <v>227550</v>
      </c>
      <c r="DE37" s="639"/>
      <c r="DF37" s="639"/>
      <c r="DG37" s="639"/>
      <c r="DH37" s="639"/>
      <c r="DI37" s="639"/>
      <c r="DJ37" s="639"/>
      <c r="DK37" s="640"/>
      <c r="DL37" s="626">
        <v>227550</v>
      </c>
      <c r="DM37" s="639"/>
      <c r="DN37" s="639"/>
      <c r="DO37" s="639"/>
      <c r="DP37" s="639"/>
      <c r="DQ37" s="639"/>
      <c r="DR37" s="639"/>
      <c r="DS37" s="639"/>
      <c r="DT37" s="639"/>
      <c r="DU37" s="639"/>
      <c r="DV37" s="640"/>
      <c r="DW37" s="643">
        <v>12.2</v>
      </c>
      <c r="DX37" s="644"/>
      <c r="DY37" s="644"/>
      <c r="DZ37" s="644"/>
      <c r="EA37" s="644"/>
      <c r="EB37" s="644"/>
      <c r="EC37" s="645"/>
    </row>
    <row r="38" spans="2:133" ht="11.25" customHeight="1" x14ac:dyDescent="0.15">
      <c r="AQ38" s="646" t="s">
        <v>315</v>
      </c>
      <c r="AR38" s="647"/>
      <c r="AS38" s="647"/>
      <c r="AT38" s="647"/>
      <c r="AU38" s="647"/>
      <c r="AV38" s="647"/>
      <c r="AW38" s="647"/>
      <c r="AX38" s="647"/>
      <c r="AY38" s="648"/>
      <c r="AZ38" s="620">
        <v>28620</v>
      </c>
      <c r="BA38" s="621"/>
      <c r="BB38" s="621"/>
      <c r="BC38" s="621"/>
      <c r="BD38" s="639"/>
      <c r="BE38" s="639"/>
      <c r="BF38" s="649"/>
      <c r="BG38" s="657" t="s">
        <v>316</v>
      </c>
      <c r="BH38" s="654"/>
      <c r="BI38" s="654"/>
      <c r="BJ38" s="654"/>
      <c r="BK38" s="654"/>
      <c r="BL38" s="654"/>
      <c r="BM38" s="654"/>
      <c r="BN38" s="654"/>
      <c r="BO38" s="654"/>
      <c r="BP38" s="654"/>
      <c r="BQ38" s="654"/>
      <c r="BR38" s="654"/>
      <c r="BS38" s="654"/>
      <c r="BT38" s="654"/>
      <c r="BU38" s="655"/>
      <c r="BV38" s="620">
        <v>827</v>
      </c>
      <c r="BW38" s="621"/>
      <c r="BX38" s="621"/>
      <c r="BY38" s="621"/>
      <c r="BZ38" s="621"/>
      <c r="CA38" s="621"/>
      <c r="CB38" s="656"/>
      <c r="CD38" s="657" t="s">
        <v>317</v>
      </c>
      <c r="CE38" s="654"/>
      <c r="CF38" s="654"/>
      <c r="CG38" s="654"/>
      <c r="CH38" s="654"/>
      <c r="CI38" s="654"/>
      <c r="CJ38" s="654"/>
      <c r="CK38" s="654"/>
      <c r="CL38" s="654"/>
      <c r="CM38" s="654"/>
      <c r="CN38" s="654"/>
      <c r="CO38" s="654"/>
      <c r="CP38" s="654"/>
      <c r="CQ38" s="655"/>
      <c r="CR38" s="620">
        <v>383759</v>
      </c>
      <c r="CS38" s="621"/>
      <c r="CT38" s="621"/>
      <c r="CU38" s="621"/>
      <c r="CV38" s="621"/>
      <c r="CW38" s="621"/>
      <c r="CX38" s="621"/>
      <c r="CY38" s="622"/>
      <c r="CZ38" s="623">
        <v>12.7</v>
      </c>
      <c r="DA38" s="641"/>
      <c r="DB38" s="641"/>
      <c r="DC38" s="642"/>
      <c r="DD38" s="626">
        <v>355775</v>
      </c>
      <c r="DE38" s="621"/>
      <c r="DF38" s="621"/>
      <c r="DG38" s="621"/>
      <c r="DH38" s="621"/>
      <c r="DI38" s="621"/>
      <c r="DJ38" s="621"/>
      <c r="DK38" s="622"/>
      <c r="DL38" s="626">
        <v>230289</v>
      </c>
      <c r="DM38" s="621"/>
      <c r="DN38" s="621"/>
      <c r="DO38" s="621"/>
      <c r="DP38" s="621"/>
      <c r="DQ38" s="621"/>
      <c r="DR38" s="621"/>
      <c r="DS38" s="621"/>
      <c r="DT38" s="621"/>
      <c r="DU38" s="621"/>
      <c r="DV38" s="622"/>
      <c r="DW38" s="643">
        <v>12.3</v>
      </c>
      <c r="DX38" s="644"/>
      <c r="DY38" s="644"/>
      <c r="DZ38" s="644"/>
      <c r="EA38" s="644"/>
      <c r="EB38" s="644"/>
      <c r="EC38" s="645"/>
    </row>
    <row r="39" spans="2:133" ht="11.25" customHeight="1" x14ac:dyDescent="0.15">
      <c r="AQ39" s="646" t="s">
        <v>318</v>
      </c>
      <c r="AR39" s="647"/>
      <c r="AS39" s="647"/>
      <c r="AT39" s="647"/>
      <c r="AU39" s="647"/>
      <c r="AV39" s="647"/>
      <c r="AW39" s="647"/>
      <c r="AX39" s="647"/>
      <c r="AY39" s="648"/>
      <c r="AZ39" s="620">
        <v>5256</v>
      </c>
      <c r="BA39" s="621"/>
      <c r="BB39" s="621"/>
      <c r="BC39" s="621"/>
      <c r="BD39" s="639"/>
      <c r="BE39" s="639"/>
      <c r="BF39" s="649"/>
      <c r="BG39" s="650" t="s">
        <v>319</v>
      </c>
      <c r="BH39" s="651"/>
      <c r="BI39" s="651"/>
      <c r="BJ39" s="651"/>
      <c r="BK39" s="651"/>
      <c r="BL39" s="189"/>
      <c r="BM39" s="654" t="s">
        <v>320</v>
      </c>
      <c r="BN39" s="654"/>
      <c r="BO39" s="654"/>
      <c r="BP39" s="654"/>
      <c r="BQ39" s="654"/>
      <c r="BR39" s="654"/>
      <c r="BS39" s="654"/>
      <c r="BT39" s="654"/>
      <c r="BU39" s="655"/>
      <c r="BV39" s="620">
        <v>105</v>
      </c>
      <c r="BW39" s="621"/>
      <c r="BX39" s="621"/>
      <c r="BY39" s="621"/>
      <c r="BZ39" s="621"/>
      <c r="CA39" s="621"/>
      <c r="CB39" s="656"/>
      <c r="CD39" s="657" t="s">
        <v>321</v>
      </c>
      <c r="CE39" s="654"/>
      <c r="CF39" s="654"/>
      <c r="CG39" s="654"/>
      <c r="CH39" s="654"/>
      <c r="CI39" s="654"/>
      <c r="CJ39" s="654"/>
      <c r="CK39" s="654"/>
      <c r="CL39" s="654"/>
      <c r="CM39" s="654"/>
      <c r="CN39" s="654"/>
      <c r="CO39" s="654"/>
      <c r="CP39" s="654"/>
      <c r="CQ39" s="655"/>
      <c r="CR39" s="620">
        <v>122385</v>
      </c>
      <c r="CS39" s="639"/>
      <c r="CT39" s="639"/>
      <c r="CU39" s="639"/>
      <c r="CV39" s="639"/>
      <c r="CW39" s="639"/>
      <c r="CX39" s="639"/>
      <c r="CY39" s="640"/>
      <c r="CZ39" s="623">
        <v>4</v>
      </c>
      <c r="DA39" s="641"/>
      <c r="DB39" s="641"/>
      <c r="DC39" s="642"/>
      <c r="DD39" s="626">
        <v>96188</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71925</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t="s">
        <v>322</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960</v>
      </c>
      <c r="CS40" s="621"/>
      <c r="CT40" s="621"/>
      <c r="CU40" s="621"/>
      <c r="CV40" s="621"/>
      <c r="CW40" s="621"/>
      <c r="CX40" s="621"/>
      <c r="CY40" s="622"/>
      <c r="CZ40" s="623">
        <v>0</v>
      </c>
      <c r="DA40" s="641"/>
      <c r="DB40" s="641"/>
      <c r="DC40" s="642"/>
      <c r="DD40" s="626">
        <v>432</v>
      </c>
      <c r="DE40" s="621"/>
      <c r="DF40" s="621"/>
      <c r="DG40" s="621"/>
      <c r="DH40" s="621"/>
      <c r="DI40" s="621"/>
      <c r="DJ40" s="621"/>
      <c r="DK40" s="622"/>
      <c r="DL40" s="626">
        <v>360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120064</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t="s">
        <v>328</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328</v>
      </c>
      <c r="CS41" s="639"/>
      <c r="CT41" s="639"/>
      <c r="CU41" s="639"/>
      <c r="CV41" s="639"/>
      <c r="CW41" s="639"/>
      <c r="CX41" s="639"/>
      <c r="CY41" s="640"/>
      <c r="CZ41" s="623" t="s">
        <v>328</v>
      </c>
      <c r="DA41" s="641"/>
      <c r="DB41" s="641"/>
      <c r="DC41" s="642"/>
      <c r="DD41" s="626" t="s">
        <v>328</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448472</v>
      </c>
      <c r="CS42" s="621"/>
      <c r="CT42" s="621"/>
      <c r="CU42" s="621"/>
      <c r="CV42" s="621"/>
      <c r="CW42" s="621"/>
      <c r="CX42" s="621"/>
      <c r="CY42" s="622"/>
      <c r="CZ42" s="623">
        <v>14.8</v>
      </c>
      <c r="DA42" s="624"/>
      <c r="DB42" s="624"/>
      <c r="DC42" s="625"/>
      <c r="DD42" s="626">
        <v>26747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4530</v>
      </c>
      <c r="CS43" s="639"/>
      <c r="CT43" s="639"/>
      <c r="CU43" s="639"/>
      <c r="CV43" s="639"/>
      <c r="CW43" s="639"/>
      <c r="CX43" s="639"/>
      <c r="CY43" s="640"/>
      <c r="CZ43" s="623">
        <v>0.1</v>
      </c>
      <c r="DA43" s="641"/>
      <c r="DB43" s="641"/>
      <c r="DC43" s="642"/>
      <c r="DD43" s="626">
        <v>4530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334</v>
      </c>
      <c r="CD44" s="633" t="s">
        <v>286</v>
      </c>
      <c r="CE44" s="634"/>
      <c r="CF44" s="617" t="s">
        <v>335</v>
      </c>
      <c r="CG44" s="618"/>
      <c r="CH44" s="618"/>
      <c r="CI44" s="618"/>
      <c r="CJ44" s="618"/>
      <c r="CK44" s="618"/>
      <c r="CL44" s="618"/>
      <c r="CM44" s="618"/>
      <c r="CN44" s="618"/>
      <c r="CO44" s="618"/>
      <c r="CP44" s="618"/>
      <c r="CQ44" s="619"/>
      <c r="CR44" s="620">
        <v>448472</v>
      </c>
      <c r="CS44" s="621"/>
      <c r="CT44" s="621"/>
      <c r="CU44" s="621"/>
      <c r="CV44" s="621"/>
      <c r="CW44" s="621"/>
      <c r="CX44" s="621"/>
      <c r="CY44" s="622"/>
      <c r="CZ44" s="623">
        <v>14.8</v>
      </c>
      <c r="DA44" s="624"/>
      <c r="DB44" s="624"/>
      <c r="DC44" s="625"/>
      <c r="DD44" s="626">
        <v>26747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336</v>
      </c>
      <c r="CG45" s="618"/>
      <c r="CH45" s="618"/>
      <c r="CI45" s="618"/>
      <c r="CJ45" s="618"/>
      <c r="CK45" s="618"/>
      <c r="CL45" s="618"/>
      <c r="CM45" s="618"/>
      <c r="CN45" s="618"/>
      <c r="CO45" s="618"/>
      <c r="CP45" s="618"/>
      <c r="CQ45" s="619"/>
      <c r="CR45" s="620">
        <v>217603</v>
      </c>
      <c r="CS45" s="639"/>
      <c r="CT45" s="639"/>
      <c r="CU45" s="639"/>
      <c r="CV45" s="639"/>
      <c r="CW45" s="639"/>
      <c r="CX45" s="639"/>
      <c r="CY45" s="640"/>
      <c r="CZ45" s="623">
        <v>7.2</v>
      </c>
      <c r="DA45" s="641"/>
      <c r="DB45" s="641"/>
      <c r="DC45" s="642"/>
      <c r="DD45" s="626">
        <v>1445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337</v>
      </c>
      <c r="CG46" s="618"/>
      <c r="CH46" s="618"/>
      <c r="CI46" s="618"/>
      <c r="CJ46" s="618"/>
      <c r="CK46" s="618"/>
      <c r="CL46" s="618"/>
      <c r="CM46" s="618"/>
      <c r="CN46" s="618"/>
      <c r="CO46" s="618"/>
      <c r="CP46" s="618"/>
      <c r="CQ46" s="619"/>
      <c r="CR46" s="620">
        <v>230869</v>
      </c>
      <c r="CS46" s="621"/>
      <c r="CT46" s="621"/>
      <c r="CU46" s="621"/>
      <c r="CV46" s="621"/>
      <c r="CW46" s="621"/>
      <c r="CX46" s="621"/>
      <c r="CY46" s="622"/>
      <c r="CZ46" s="623">
        <v>7.6</v>
      </c>
      <c r="DA46" s="624"/>
      <c r="DB46" s="624"/>
      <c r="DC46" s="625"/>
      <c r="DD46" s="626">
        <v>25302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338</v>
      </c>
      <c r="CG47" s="618"/>
      <c r="CH47" s="618"/>
      <c r="CI47" s="618"/>
      <c r="CJ47" s="618"/>
      <c r="CK47" s="618"/>
      <c r="CL47" s="618"/>
      <c r="CM47" s="618"/>
      <c r="CN47" s="618"/>
      <c r="CO47" s="618"/>
      <c r="CP47" s="618"/>
      <c r="CQ47" s="619"/>
      <c r="CR47" s="620" t="s">
        <v>109</v>
      </c>
      <c r="CS47" s="639"/>
      <c r="CT47" s="639"/>
      <c r="CU47" s="639"/>
      <c r="CV47" s="639"/>
      <c r="CW47" s="639"/>
      <c r="CX47" s="639"/>
      <c r="CY47" s="640"/>
      <c r="CZ47" s="623" t="s">
        <v>109</v>
      </c>
      <c r="DA47" s="641"/>
      <c r="DB47" s="641"/>
      <c r="DC47" s="642"/>
      <c r="DD47" s="626" t="s">
        <v>109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339</v>
      </c>
      <c r="CG48" s="618"/>
      <c r="CH48" s="618"/>
      <c r="CI48" s="618"/>
      <c r="CJ48" s="618"/>
      <c r="CK48" s="618"/>
      <c r="CL48" s="618"/>
      <c r="CM48" s="618"/>
      <c r="CN48" s="618"/>
      <c r="CO48" s="618"/>
      <c r="CP48" s="618"/>
      <c r="CQ48" s="619"/>
      <c r="CR48" s="620" t="s">
        <v>109</v>
      </c>
      <c r="CS48" s="621"/>
      <c r="CT48" s="621"/>
      <c r="CU48" s="621"/>
      <c r="CV48" s="621"/>
      <c r="CW48" s="621"/>
      <c r="CX48" s="621"/>
      <c r="CY48" s="622"/>
      <c r="CZ48" s="623" t="s">
        <v>109</v>
      </c>
      <c r="DA48" s="624"/>
      <c r="DB48" s="624"/>
      <c r="DC48" s="625"/>
      <c r="DD48" s="626" t="s">
        <v>109</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340</v>
      </c>
      <c r="CE49" s="602"/>
      <c r="CF49" s="602"/>
      <c r="CG49" s="602"/>
      <c r="CH49" s="602"/>
      <c r="CI49" s="602"/>
      <c r="CJ49" s="602"/>
      <c r="CK49" s="602"/>
      <c r="CL49" s="602"/>
      <c r="CM49" s="602"/>
      <c r="CN49" s="602"/>
      <c r="CO49" s="602"/>
      <c r="CP49" s="602"/>
      <c r="CQ49" s="603"/>
      <c r="CR49" s="604">
        <v>3029691</v>
      </c>
      <c r="CS49" s="605"/>
      <c r="CT49" s="605"/>
      <c r="CU49" s="605"/>
      <c r="CV49" s="605"/>
      <c r="CW49" s="605"/>
      <c r="CX49" s="605"/>
      <c r="CY49" s="606"/>
      <c r="CZ49" s="607">
        <v>100</v>
      </c>
      <c r="DA49" s="608"/>
      <c r="DB49" s="608"/>
      <c r="DC49" s="609"/>
      <c r="DD49" s="610">
        <v>2111499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342</v>
      </c>
      <c r="DK2" s="1140"/>
      <c r="DL2" s="1140"/>
      <c r="DM2" s="1140"/>
      <c r="DN2" s="1140"/>
      <c r="DO2" s="1141"/>
      <c r="DP2" s="202"/>
      <c r="DQ2" s="1139" t="s">
        <v>343</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344</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8" t="s">
        <v>363</v>
      </c>
      <c r="C7" s="1079"/>
      <c r="D7" s="1079"/>
      <c r="E7" s="1079"/>
      <c r="F7" s="1079"/>
      <c r="G7" s="1079"/>
      <c r="H7" s="1079"/>
      <c r="I7" s="1079"/>
      <c r="J7" s="1079"/>
      <c r="K7" s="1079"/>
      <c r="L7" s="1079"/>
      <c r="M7" s="1079"/>
      <c r="N7" s="1079"/>
      <c r="O7" s="1079"/>
      <c r="P7" s="1080"/>
      <c r="Q7" s="1133">
        <v>3193</v>
      </c>
      <c r="R7" s="1134"/>
      <c r="S7" s="1134"/>
      <c r="T7" s="1134"/>
      <c r="U7" s="1134"/>
      <c r="V7" s="1134">
        <v>3030</v>
      </c>
      <c r="W7" s="1134"/>
      <c r="X7" s="1134"/>
      <c r="Y7" s="1134"/>
      <c r="Z7" s="1134"/>
      <c r="AA7" s="1134">
        <v>163</v>
      </c>
      <c r="AB7" s="1134"/>
      <c r="AC7" s="1134"/>
      <c r="AD7" s="1134"/>
      <c r="AE7" s="1135"/>
      <c r="AF7" s="1136">
        <v>163</v>
      </c>
      <c r="AG7" s="1137"/>
      <c r="AH7" s="1137"/>
      <c r="AI7" s="1137"/>
      <c r="AJ7" s="1138"/>
      <c r="AK7" s="1120" t="s">
        <v>530</v>
      </c>
      <c r="AL7" s="1121"/>
      <c r="AM7" s="1121"/>
      <c r="AN7" s="1121"/>
      <c r="AO7" s="1121"/>
      <c r="AP7" s="1121">
        <v>3542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537</v>
      </c>
      <c r="BT7" s="1125"/>
      <c r="BU7" s="1125"/>
      <c r="BV7" s="1125"/>
      <c r="BW7" s="1125"/>
      <c r="BX7" s="1125"/>
      <c r="BY7" s="1125"/>
      <c r="BZ7" s="1125"/>
      <c r="CA7" s="1125"/>
      <c r="CB7" s="1125"/>
      <c r="CC7" s="1125"/>
      <c r="CD7" s="1125"/>
      <c r="CE7" s="1125"/>
      <c r="CF7" s="1125"/>
      <c r="CG7" s="1126"/>
      <c r="CH7" s="1117">
        <v>6</v>
      </c>
      <c r="CI7" s="1118"/>
      <c r="CJ7" s="1118"/>
      <c r="CK7" s="1118"/>
      <c r="CL7" s="1119"/>
      <c r="CM7" s="1117">
        <v>67</v>
      </c>
      <c r="CN7" s="1118"/>
      <c r="CO7" s="1118"/>
      <c r="CP7" s="1118"/>
      <c r="CQ7" s="1119"/>
      <c r="CR7" s="1117">
        <v>6</v>
      </c>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538</v>
      </c>
      <c r="BT8" s="1044"/>
      <c r="BU8" s="1044"/>
      <c r="BV8" s="1044"/>
      <c r="BW8" s="1044"/>
      <c r="BX8" s="1044"/>
      <c r="BY8" s="1044"/>
      <c r="BZ8" s="1044"/>
      <c r="CA8" s="1044"/>
      <c r="CB8" s="1044"/>
      <c r="CC8" s="1044"/>
      <c r="CD8" s="1044"/>
      <c r="CE8" s="1044"/>
      <c r="CF8" s="1044"/>
      <c r="CG8" s="1045"/>
      <c r="CH8" s="1018">
        <v>4</v>
      </c>
      <c r="CI8" s="1019"/>
      <c r="CJ8" s="1019"/>
      <c r="CK8" s="1019"/>
      <c r="CL8" s="1020"/>
      <c r="CM8" s="1018">
        <v>58</v>
      </c>
      <c r="CN8" s="1019"/>
      <c r="CO8" s="1019"/>
      <c r="CP8" s="1019"/>
      <c r="CQ8" s="1020"/>
      <c r="CR8" s="1018">
        <v>13</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365</v>
      </c>
      <c r="B23" s="973" t="s">
        <v>366</v>
      </c>
      <c r="C23" s="974"/>
      <c r="D23" s="974"/>
      <c r="E23" s="974"/>
      <c r="F23" s="974"/>
      <c r="G23" s="974"/>
      <c r="H23" s="974"/>
      <c r="I23" s="974"/>
      <c r="J23" s="974"/>
      <c r="K23" s="974"/>
      <c r="L23" s="974"/>
      <c r="M23" s="974"/>
      <c r="N23" s="974"/>
      <c r="O23" s="974"/>
      <c r="P23" s="975"/>
      <c r="Q23" s="1096">
        <v>3193</v>
      </c>
      <c r="R23" s="1094"/>
      <c r="S23" s="1094"/>
      <c r="T23" s="1094"/>
      <c r="U23" s="1097"/>
      <c r="V23" s="1098">
        <v>3030</v>
      </c>
      <c r="W23" s="1094"/>
      <c r="X23" s="1094"/>
      <c r="Y23" s="1094"/>
      <c r="Z23" s="1097"/>
      <c r="AA23" s="1098">
        <v>163</v>
      </c>
      <c r="AB23" s="1094"/>
      <c r="AC23" s="1094"/>
      <c r="AD23" s="1094"/>
      <c r="AE23" s="1095"/>
      <c r="AF23" s="1099">
        <v>163</v>
      </c>
      <c r="AG23" s="1100"/>
      <c r="AH23" s="1100"/>
      <c r="AI23" s="1100"/>
      <c r="AJ23" s="1101"/>
      <c r="AK23" s="1102"/>
      <c r="AL23" s="1103"/>
      <c r="AM23" s="1103"/>
      <c r="AN23" s="1103"/>
      <c r="AO23" s="1103"/>
      <c r="AP23" s="1100">
        <v>3542</v>
      </c>
      <c r="AQ23" s="1100"/>
      <c r="AR23" s="1100"/>
      <c r="AS23" s="1100"/>
      <c r="AT23" s="1100"/>
      <c r="AU23" s="1104"/>
      <c r="AV23" s="1104"/>
      <c r="AW23" s="1104"/>
      <c r="AX23" s="1104"/>
      <c r="AY23" s="1105"/>
      <c r="AZ23" s="1093" t="s">
        <v>109</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2" t="s">
        <v>367</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1" t="s">
        <v>368</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7" t="s">
        <v>372</v>
      </c>
      <c r="AG26" s="1037"/>
      <c r="AH26" s="1037"/>
      <c r="AI26" s="1037"/>
      <c r="AJ26" s="1088"/>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8" t="s">
        <v>377</v>
      </c>
      <c r="C28" s="1079"/>
      <c r="D28" s="1079"/>
      <c r="E28" s="1079"/>
      <c r="F28" s="1079"/>
      <c r="G28" s="1079"/>
      <c r="H28" s="1079"/>
      <c r="I28" s="1079"/>
      <c r="J28" s="1079"/>
      <c r="K28" s="1079"/>
      <c r="L28" s="1079"/>
      <c r="M28" s="1079"/>
      <c r="N28" s="1079"/>
      <c r="O28" s="1079"/>
      <c r="P28" s="1080"/>
      <c r="Q28" s="1081">
        <v>263</v>
      </c>
      <c r="R28" s="1082"/>
      <c r="S28" s="1082"/>
      <c r="T28" s="1082"/>
      <c r="U28" s="1082"/>
      <c r="V28" s="1081">
        <v>263</v>
      </c>
      <c r="W28" s="1082"/>
      <c r="X28" s="1082"/>
      <c r="Y28" s="1082"/>
      <c r="Z28" s="1082"/>
      <c r="AA28" s="1082">
        <v>0</v>
      </c>
      <c r="AB28" s="1082"/>
      <c r="AC28" s="1082"/>
      <c r="AD28" s="1082"/>
      <c r="AE28" s="1083"/>
      <c r="AF28" s="1084" t="s">
        <v>109</v>
      </c>
      <c r="AG28" s="1082"/>
      <c r="AH28" s="1082"/>
      <c r="AI28" s="1082"/>
      <c r="AJ28" s="1085"/>
      <c r="AK28" s="1086">
        <v>72</v>
      </c>
      <c r="AL28" s="1075"/>
      <c r="AM28" s="1075"/>
      <c r="AN28" s="1075"/>
      <c r="AO28" s="1075"/>
      <c r="AP28" s="1075">
        <v>2</v>
      </c>
      <c r="AQ28" s="1075"/>
      <c r="AR28" s="1075"/>
      <c r="AS28" s="1075"/>
      <c r="AT28" s="1075"/>
      <c r="AU28" s="1075">
        <v>1</v>
      </c>
      <c r="AV28" s="1075"/>
      <c r="AW28" s="1075"/>
      <c r="AX28" s="1075"/>
      <c r="AY28" s="1075"/>
      <c r="AZ28" s="1000" t="s">
        <v>530</v>
      </c>
      <c r="BA28" s="1000"/>
      <c r="BB28" s="1000"/>
      <c r="BC28" s="1000"/>
      <c r="BD28" s="1000"/>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378</v>
      </c>
      <c r="C29" s="1067"/>
      <c r="D29" s="1067"/>
      <c r="E29" s="1067"/>
      <c r="F29" s="1067"/>
      <c r="G29" s="1067"/>
      <c r="H29" s="1067"/>
      <c r="I29" s="1067"/>
      <c r="J29" s="1067"/>
      <c r="K29" s="1067"/>
      <c r="L29" s="1067"/>
      <c r="M29" s="1067"/>
      <c r="N29" s="1067"/>
      <c r="O29" s="1067"/>
      <c r="P29" s="1068"/>
      <c r="Q29" s="1072">
        <v>37</v>
      </c>
      <c r="R29" s="1073"/>
      <c r="S29" s="1073"/>
      <c r="T29" s="1073"/>
      <c r="U29" s="1073"/>
      <c r="V29" s="1072">
        <v>37</v>
      </c>
      <c r="W29" s="1073"/>
      <c r="X29" s="1073"/>
      <c r="Y29" s="1073"/>
      <c r="Z29" s="1073"/>
      <c r="AA29" s="1073">
        <v>0</v>
      </c>
      <c r="AB29" s="1073"/>
      <c r="AC29" s="1073"/>
      <c r="AD29" s="1073"/>
      <c r="AE29" s="1074"/>
      <c r="AF29" s="1048" t="s">
        <v>109</v>
      </c>
      <c r="AG29" s="1049"/>
      <c r="AH29" s="1049"/>
      <c r="AI29" s="1049"/>
      <c r="AJ29" s="1050"/>
      <c r="AK29" s="1009">
        <v>15</v>
      </c>
      <c r="AL29" s="1000"/>
      <c r="AM29" s="1000"/>
      <c r="AN29" s="1000"/>
      <c r="AO29" s="1000"/>
      <c r="AP29" s="1000" t="s">
        <v>530</v>
      </c>
      <c r="AQ29" s="1000"/>
      <c r="AR29" s="1000"/>
      <c r="AS29" s="1000"/>
      <c r="AT29" s="1000"/>
      <c r="AU29" s="1000" t="s">
        <v>530</v>
      </c>
      <c r="AV29" s="1000"/>
      <c r="AW29" s="1000"/>
      <c r="AX29" s="1000"/>
      <c r="AY29" s="1000"/>
      <c r="AZ29" s="1000" t="s">
        <v>530</v>
      </c>
      <c r="BA29" s="1000"/>
      <c r="BB29" s="1000"/>
      <c r="BC29" s="1000"/>
      <c r="BD29" s="1000"/>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379</v>
      </c>
      <c r="C30" s="1067"/>
      <c r="D30" s="1067"/>
      <c r="E30" s="1067"/>
      <c r="F30" s="1067"/>
      <c r="G30" s="1067"/>
      <c r="H30" s="1067"/>
      <c r="I30" s="1067"/>
      <c r="J30" s="1067"/>
      <c r="K30" s="1067"/>
      <c r="L30" s="1067"/>
      <c r="M30" s="1067"/>
      <c r="N30" s="1067"/>
      <c r="O30" s="1067"/>
      <c r="P30" s="1068"/>
      <c r="Q30" s="1072">
        <v>34</v>
      </c>
      <c r="R30" s="1073"/>
      <c r="S30" s="1073"/>
      <c r="T30" s="1073"/>
      <c r="U30" s="1073"/>
      <c r="V30" s="1072">
        <v>34</v>
      </c>
      <c r="W30" s="1073"/>
      <c r="X30" s="1073"/>
      <c r="Y30" s="1073"/>
      <c r="Z30" s="1073"/>
      <c r="AA30" s="1073">
        <v>0</v>
      </c>
      <c r="AB30" s="1073"/>
      <c r="AC30" s="1073"/>
      <c r="AD30" s="1073"/>
      <c r="AE30" s="1074"/>
      <c r="AF30" s="1048" t="s">
        <v>109</v>
      </c>
      <c r="AG30" s="1049"/>
      <c r="AH30" s="1049"/>
      <c r="AI30" s="1049"/>
      <c r="AJ30" s="1050"/>
      <c r="AK30" s="1009">
        <v>15</v>
      </c>
      <c r="AL30" s="1000"/>
      <c r="AM30" s="1000"/>
      <c r="AN30" s="1000"/>
      <c r="AO30" s="1000"/>
      <c r="AP30" s="1000">
        <v>1</v>
      </c>
      <c r="AQ30" s="1000"/>
      <c r="AR30" s="1000"/>
      <c r="AS30" s="1000"/>
      <c r="AT30" s="1000"/>
      <c r="AU30" s="1000" t="s">
        <v>530</v>
      </c>
      <c r="AV30" s="1000"/>
      <c r="AW30" s="1000"/>
      <c r="AX30" s="1000"/>
      <c r="AY30" s="1000"/>
      <c r="AZ30" s="1000" t="s">
        <v>530</v>
      </c>
      <c r="BA30" s="1000"/>
      <c r="BB30" s="1000"/>
      <c r="BC30" s="1000"/>
      <c r="BD30" s="1000"/>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380</v>
      </c>
      <c r="C31" s="1067"/>
      <c r="D31" s="1067"/>
      <c r="E31" s="1067"/>
      <c r="F31" s="1067"/>
      <c r="G31" s="1067"/>
      <c r="H31" s="1067"/>
      <c r="I31" s="1067"/>
      <c r="J31" s="1067"/>
      <c r="K31" s="1067"/>
      <c r="L31" s="1067"/>
      <c r="M31" s="1067"/>
      <c r="N31" s="1067"/>
      <c r="O31" s="1067"/>
      <c r="P31" s="1068"/>
      <c r="Q31" s="1072">
        <v>179</v>
      </c>
      <c r="R31" s="1073"/>
      <c r="S31" s="1073"/>
      <c r="T31" s="1073"/>
      <c r="U31" s="1073"/>
      <c r="V31" s="1072">
        <v>179</v>
      </c>
      <c r="W31" s="1073"/>
      <c r="X31" s="1073"/>
      <c r="Y31" s="1073"/>
      <c r="Z31" s="1073"/>
      <c r="AA31" s="1073">
        <v>0</v>
      </c>
      <c r="AB31" s="1073"/>
      <c r="AC31" s="1073"/>
      <c r="AD31" s="1073"/>
      <c r="AE31" s="1074"/>
      <c r="AF31" s="1048" t="s">
        <v>109</v>
      </c>
      <c r="AG31" s="1049"/>
      <c r="AH31" s="1049"/>
      <c r="AI31" s="1049"/>
      <c r="AJ31" s="1050"/>
      <c r="AK31" s="1009">
        <v>109</v>
      </c>
      <c r="AL31" s="1000"/>
      <c r="AM31" s="1000"/>
      <c r="AN31" s="1000"/>
      <c r="AO31" s="1000"/>
      <c r="AP31" s="1000">
        <v>464</v>
      </c>
      <c r="AQ31" s="1000"/>
      <c r="AR31" s="1000"/>
      <c r="AS31" s="1000"/>
      <c r="AT31" s="1000"/>
      <c r="AU31" s="1000">
        <v>58</v>
      </c>
      <c r="AV31" s="1000"/>
      <c r="AW31" s="1000"/>
      <c r="AX31" s="1000"/>
      <c r="AY31" s="1000"/>
      <c r="AZ31" s="1000" t="s">
        <v>530</v>
      </c>
      <c r="BA31" s="1000"/>
      <c r="BB31" s="1000"/>
      <c r="BC31" s="1000"/>
      <c r="BD31" s="1000"/>
      <c r="BE31" s="1061" t="s">
        <v>381</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382</v>
      </c>
      <c r="C32" s="1067"/>
      <c r="D32" s="1067"/>
      <c r="E32" s="1067"/>
      <c r="F32" s="1067"/>
      <c r="G32" s="1067"/>
      <c r="H32" s="1067"/>
      <c r="I32" s="1067"/>
      <c r="J32" s="1067"/>
      <c r="K32" s="1067"/>
      <c r="L32" s="1067"/>
      <c r="M32" s="1067"/>
      <c r="N32" s="1067"/>
      <c r="O32" s="1067"/>
      <c r="P32" s="1068"/>
      <c r="Q32" s="1072">
        <v>59</v>
      </c>
      <c r="R32" s="1073"/>
      <c r="S32" s="1073"/>
      <c r="T32" s="1073"/>
      <c r="U32" s="1073"/>
      <c r="V32" s="1072">
        <v>59</v>
      </c>
      <c r="W32" s="1073"/>
      <c r="X32" s="1073"/>
      <c r="Y32" s="1073"/>
      <c r="Z32" s="1073"/>
      <c r="AA32" s="1073">
        <v>0</v>
      </c>
      <c r="AB32" s="1073"/>
      <c r="AC32" s="1073"/>
      <c r="AD32" s="1073"/>
      <c r="AE32" s="1074"/>
      <c r="AF32" s="1048" t="s">
        <v>109</v>
      </c>
      <c r="AG32" s="1049"/>
      <c r="AH32" s="1049"/>
      <c r="AI32" s="1049"/>
      <c r="AJ32" s="1050"/>
      <c r="AK32" s="1009">
        <v>49</v>
      </c>
      <c r="AL32" s="1000"/>
      <c r="AM32" s="1000"/>
      <c r="AN32" s="1000"/>
      <c r="AO32" s="1000"/>
      <c r="AP32" s="1000">
        <v>374</v>
      </c>
      <c r="AQ32" s="1000"/>
      <c r="AR32" s="1000"/>
      <c r="AS32" s="1000"/>
      <c r="AT32" s="1000"/>
      <c r="AU32" s="1000">
        <v>16</v>
      </c>
      <c r="AV32" s="1000"/>
      <c r="AW32" s="1000"/>
      <c r="AX32" s="1000"/>
      <c r="AY32" s="1000"/>
      <c r="AZ32" s="1000" t="s">
        <v>530</v>
      </c>
      <c r="BA32" s="1000"/>
      <c r="BB32" s="1000"/>
      <c r="BC32" s="1000"/>
      <c r="BD32" s="1000"/>
      <c r="BE32" s="1061" t="s">
        <v>381</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383</v>
      </c>
      <c r="C33" s="1067"/>
      <c r="D33" s="1067"/>
      <c r="E33" s="1067"/>
      <c r="F33" s="1067"/>
      <c r="G33" s="1067"/>
      <c r="H33" s="1067"/>
      <c r="I33" s="1067"/>
      <c r="J33" s="1067"/>
      <c r="K33" s="1067"/>
      <c r="L33" s="1067"/>
      <c r="M33" s="1067"/>
      <c r="N33" s="1067"/>
      <c r="O33" s="1067"/>
      <c r="P33" s="1068"/>
      <c r="Q33" s="1072">
        <v>111</v>
      </c>
      <c r="R33" s="1073"/>
      <c r="S33" s="1073"/>
      <c r="T33" s="1073"/>
      <c r="U33" s="1073"/>
      <c r="V33" s="1072">
        <v>111</v>
      </c>
      <c r="W33" s="1073"/>
      <c r="X33" s="1073"/>
      <c r="Y33" s="1073"/>
      <c r="Z33" s="1073"/>
      <c r="AA33" s="1073">
        <v>0</v>
      </c>
      <c r="AB33" s="1073"/>
      <c r="AC33" s="1073"/>
      <c r="AD33" s="1073"/>
      <c r="AE33" s="1074"/>
      <c r="AF33" s="1048" t="s">
        <v>109</v>
      </c>
      <c r="AG33" s="1049"/>
      <c r="AH33" s="1049"/>
      <c r="AI33" s="1049"/>
      <c r="AJ33" s="1050"/>
      <c r="AK33" s="1009">
        <v>29</v>
      </c>
      <c r="AL33" s="1000"/>
      <c r="AM33" s="1000"/>
      <c r="AN33" s="1000"/>
      <c r="AO33" s="1000"/>
      <c r="AP33" s="1000" t="s">
        <v>530</v>
      </c>
      <c r="AQ33" s="1000"/>
      <c r="AR33" s="1000"/>
      <c r="AS33" s="1000"/>
      <c r="AT33" s="1000"/>
      <c r="AU33" s="1000" t="s">
        <v>530</v>
      </c>
      <c r="AV33" s="1000"/>
      <c r="AW33" s="1000"/>
      <c r="AX33" s="1000"/>
      <c r="AY33" s="1000"/>
      <c r="AZ33" s="1000" t="s">
        <v>530</v>
      </c>
      <c r="BA33" s="1000"/>
      <c r="BB33" s="1000"/>
      <c r="BC33" s="1000"/>
      <c r="BD33" s="1000"/>
      <c r="BE33" s="1061" t="s">
        <v>381</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365</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t="s">
        <v>109</v>
      </c>
      <c r="AG63" s="988"/>
      <c r="AH63" s="988"/>
      <c r="AI63" s="988"/>
      <c r="AJ63" s="1059"/>
      <c r="AK63" s="1060"/>
      <c r="AL63" s="992"/>
      <c r="AM63" s="992"/>
      <c r="AN63" s="992"/>
      <c r="AO63" s="992"/>
      <c r="AP63" s="988">
        <v>841</v>
      </c>
      <c r="AQ63" s="988"/>
      <c r="AR63" s="988"/>
      <c r="AS63" s="988"/>
      <c r="AT63" s="988"/>
      <c r="AU63" s="988">
        <v>75</v>
      </c>
      <c r="AV63" s="988"/>
      <c r="AW63" s="988"/>
      <c r="AX63" s="988"/>
      <c r="AY63" s="988"/>
      <c r="AZ63" s="1054"/>
      <c r="BA63" s="1054"/>
      <c r="BB63" s="1054"/>
      <c r="BC63" s="1054"/>
      <c r="BD63" s="1054"/>
      <c r="BE63" s="989"/>
      <c r="BF63" s="989"/>
      <c r="BG63" s="989"/>
      <c r="BH63" s="989"/>
      <c r="BI63" s="990"/>
      <c r="BJ63" s="1055" t="s">
        <v>109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388</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531</v>
      </c>
      <c r="C68" s="1015"/>
      <c r="D68" s="1015"/>
      <c r="E68" s="1015"/>
      <c r="F68" s="1015"/>
      <c r="G68" s="1015"/>
      <c r="H68" s="1015"/>
      <c r="I68" s="1015"/>
      <c r="J68" s="1015"/>
      <c r="K68" s="1015"/>
      <c r="L68" s="1015"/>
      <c r="M68" s="1015"/>
      <c r="N68" s="1015"/>
      <c r="O68" s="1015"/>
      <c r="P68" s="1016"/>
      <c r="Q68" s="1017">
        <v>1981</v>
      </c>
      <c r="R68" s="1011"/>
      <c r="S68" s="1011"/>
      <c r="T68" s="1011"/>
      <c r="U68" s="1011"/>
      <c r="V68" s="1011">
        <v>1938</v>
      </c>
      <c r="W68" s="1011"/>
      <c r="X68" s="1011"/>
      <c r="Y68" s="1011"/>
      <c r="Z68" s="1011"/>
      <c r="AA68" s="1011">
        <v>43</v>
      </c>
      <c r="AB68" s="1011"/>
      <c r="AC68" s="1011"/>
      <c r="AD68" s="1011"/>
      <c r="AE68" s="1011"/>
      <c r="AF68" s="1011">
        <v>43</v>
      </c>
      <c r="AG68" s="1011"/>
      <c r="AH68" s="1011"/>
      <c r="AI68" s="1011"/>
      <c r="AJ68" s="1011"/>
      <c r="AK68" s="1011" t="s">
        <v>532</v>
      </c>
      <c r="AL68" s="1011"/>
      <c r="AM68" s="1011"/>
      <c r="AN68" s="1011"/>
      <c r="AO68" s="1011"/>
      <c r="AP68" s="1011">
        <v>1941</v>
      </c>
      <c r="AQ68" s="1011"/>
      <c r="AR68" s="1011"/>
      <c r="AS68" s="1011"/>
      <c r="AT68" s="1011"/>
      <c r="AU68" s="1011" t="s">
        <v>532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533</v>
      </c>
      <c r="C69" s="1004"/>
      <c r="D69" s="1004"/>
      <c r="E69" s="1004"/>
      <c r="F69" s="1004"/>
      <c r="G69" s="1004"/>
      <c r="H69" s="1004"/>
      <c r="I69" s="1004"/>
      <c r="J69" s="1004"/>
      <c r="K69" s="1004"/>
      <c r="L69" s="1004"/>
      <c r="M69" s="1004"/>
      <c r="N69" s="1004"/>
      <c r="O69" s="1004"/>
      <c r="P69" s="1005"/>
      <c r="Q69" s="1006">
        <v>1236</v>
      </c>
      <c r="R69" s="1000"/>
      <c r="S69" s="1000"/>
      <c r="T69" s="1000"/>
      <c r="U69" s="1000"/>
      <c r="V69" s="1000">
        <v>1187</v>
      </c>
      <c r="W69" s="1000"/>
      <c r="X69" s="1000"/>
      <c r="Y69" s="1000"/>
      <c r="Z69" s="1000"/>
      <c r="AA69" s="1000">
        <v>48</v>
      </c>
      <c r="AB69" s="1000"/>
      <c r="AC69" s="1000"/>
      <c r="AD69" s="1000"/>
      <c r="AE69" s="1000"/>
      <c r="AF69" s="1000">
        <v>48</v>
      </c>
      <c r="AG69" s="1000"/>
      <c r="AH69" s="1000"/>
      <c r="AI69" s="1000"/>
      <c r="AJ69" s="1000"/>
      <c r="AK69" s="1000" t="s">
        <v>532</v>
      </c>
      <c r="AL69" s="1000"/>
      <c r="AM69" s="1000"/>
      <c r="AN69" s="1000"/>
      <c r="AO69" s="1000"/>
      <c r="AP69" s="1000">
        <v>796</v>
      </c>
      <c r="AQ69" s="1000"/>
      <c r="AR69" s="1000"/>
      <c r="AS69" s="1000"/>
      <c r="AT69" s="1000"/>
      <c r="AU69" s="1000" t="s">
        <v>532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534</v>
      </c>
      <c r="C70" s="1004"/>
      <c r="D70" s="1004"/>
      <c r="E70" s="1004"/>
      <c r="F70" s="1004"/>
      <c r="G70" s="1004"/>
      <c r="H70" s="1004"/>
      <c r="I70" s="1004"/>
      <c r="J70" s="1004"/>
      <c r="K70" s="1004"/>
      <c r="L70" s="1004"/>
      <c r="M70" s="1004"/>
      <c r="N70" s="1004"/>
      <c r="O70" s="1004"/>
      <c r="P70" s="1005"/>
      <c r="Q70" s="1006">
        <v>188</v>
      </c>
      <c r="R70" s="1000"/>
      <c r="S70" s="1000"/>
      <c r="T70" s="1000"/>
      <c r="U70" s="1000"/>
      <c r="V70" s="1000">
        <v>181</v>
      </c>
      <c r="W70" s="1000"/>
      <c r="X70" s="1000"/>
      <c r="Y70" s="1000"/>
      <c r="Z70" s="1000"/>
      <c r="AA70" s="1000">
        <v>7</v>
      </c>
      <c r="AB70" s="1000"/>
      <c r="AC70" s="1000"/>
      <c r="AD70" s="1000"/>
      <c r="AE70" s="1000"/>
      <c r="AF70" s="1000">
        <v>7</v>
      </c>
      <c r="AG70" s="1000"/>
      <c r="AH70" s="1000"/>
      <c r="AI70" s="1000"/>
      <c r="AJ70" s="1000"/>
      <c r="AK70" s="1000" t="s">
        <v>532</v>
      </c>
      <c r="AL70" s="1000"/>
      <c r="AM70" s="1000"/>
      <c r="AN70" s="1000"/>
      <c r="AO70" s="1000"/>
      <c r="AP70" s="1000" t="s">
        <v>532</v>
      </c>
      <c r="AQ70" s="1000"/>
      <c r="AR70" s="1000"/>
      <c r="AS70" s="1000"/>
      <c r="AT70" s="1000"/>
      <c r="AU70" s="1000" t="s">
        <v>532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535</v>
      </c>
      <c r="C71" s="1004"/>
      <c r="D71" s="1004"/>
      <c r="E71" s="1004"/>
      <c r="F71" s="1004"/>
      <c r="G71" s="1004"/>
      <c r="H71" s="1004"/>
      <c r="I71" s="1004"/>
      <c r="J71" s="1004"/>
      <c r="K71" s="1004"/>
      <c r="L71" s="1004"/>
      <c r="M71" s="1004"/>
      <c r="N71" s="1004"/>
      <c r="O71" s="1004"/>
      <c r="P71" s="1005"/>
      <c r="Q71" s="1006">
        <v>95</v>
      </c>
      <c r="R71" s="1000"/>
      <c r="S71" s="1000"/>
      <c r="T71" s="1000"/>
      <c r="U71" s="1000"/>
      <c r="V71" s="1000">
        <v>93</v>
      </c>
      <c r="W71" s="1000"/>
      <c r="X71" s="1000"/>
      <c r="Y71" s="1000"/>
      <c r="Z71" s="1000"/>
      <c r="AA71" s="1000">
        <v>2</v>
      </c>
      <c r="AB71" s="1000"/>
      <c r="AC71" s="1000"/>
      <c r="AD71" s="1000"/>
      <c r="AE71" s="1000"/>
      <c r="AF71" s="1000">
        <v>2</v>
      </c>
      <c r="AG71" s="1000"/>
      <c r="AH71" s="1000"/>
      <c r="AI71" s="1000"/>
      <c r="AJ71" s="1000"/>
      <c r="AK71" s="1000" t="s">
        <v>532</v>
      </c>
      <c r="AL71" s="1000"/>
      <c r="AM71" s="1000"/>
      <c r="AN71" s="1000"/>
      <c r="AO71" s="1000"/>
      <c r="AP71" s="1000" t="s">
        <v>532</v>
      </c>
      <c r="AQ71" s="1000"/>
      <c r="AR71" s="1000"/>
      <c r="AS71" s="1000"/>
      <c r="AT71" s="1000"/>
      <c r="AU71" s="1000" t="s">
        <v>532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536</v>
      </c>
      <c r="C72" s="1004"/>
      <c r="D72" s="1004"/>
      <c r="E72" s="1004"/>
      <c r="F72" s="1004"/>
      <c r="G72" s="1004"/>
      <c r="H72" s="1004"/>
      <c r="I72" s="1004"/>
      <c r="J72" s="1004"/>
      <c r="K72" s="1004"/>
      <c r="L72" s="1004"/>
      <c r="M72" s="1004"/>
      <c r="N72" s="1004"/>
      <c r="O72" s="1004"/>
      <c r="P72" s="1005"/>
      <c r="Q72" s="1006">
        <v>12</v>
      </c>
      <c r="R72" s="1000"/>
      <c r="S72" s="1000"/>
      <c r="T72" s="1000"/>
      <c r="U72" s="1000"/>
      <c r="V72" s="1000">
        <v>11</v>
      </c>
      <c r="W72" s="1000"/>
      <c r="X72" s="1000"/>
      <c r="Y72" s="1000"/>
      <c r="Z72" s="1000"/>
      <c r="AA72" s="1000">
        <v>1</v>
      </c>
      <c r="AB72" s="1000"/>
      <c r="AC72" s="1000"/>
      <c r="AD72" s="1000"/>
      <c r="AE72" s="1000"/>
      <c r="AF72" s="1000">
        <v>1</v>
      </c>
      <c r="AG72" s="1000"/>
      <c r="AH72" s="1000"/>
      <c r="AI72" s="1000"/>
      <c r="AJ72" s="1000"/>
      <c r="AK72" s="1000" t="s">
        <v>532</v>
      </c>
      <c r="AL72" s="1000"/>
      <c r="AM72" s="1000"/>
      <c r="AN72" s="1000"/>
      <c r="AO72" s="1000"/>
      <c r="AP72" s="1000" t="s">
        <v>532</v>
      </c>
      <c r="AQ72" s="1000"/>
      <c r="AR72" s="1000"/>
      <c r="AS72" s="1000"/>
      <c r="AT72" s="1000"/>
      <c r="AU72" s="1000" t="s">
        <v>532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365</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101</v>
      </c>
      <c r="AG88" s="988"/>
      <c r="AH88" s="988"/>
      <c r="AI88" s="988"/>
      <c r="AJ88" s="988"/>
      <c r="AK88" s="992"/>
      <c r="AL88" s="992"/>
      <c r="AM88" s="992"/>
      <c r="AN88" s="992"/>
      <c r="AO88" s="992"/>
      <c r="AP88" s="988">
        <v>2737</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19</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285</v>
      </c>
      <c r="AG109" s="923"/>
      <c r="AH109" s="923"/>
      <c r="AI109" s="923"/>
      <c r="AJ109" s="924"/>
      <c r="AK109" s="925" t="s">
        <v>284</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285</v>
      </c>
      <c r="BW109" s="923"/>
      <c r="BX109" s="923"/>
      <c r="BY109" s="923"/>
      <c r="BZ109" s="924"/>
      <c r="CA109" s="925" t="s">
        <v>284</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285</v>
      </c>
      <c r="DM109" s="923"/>
      <c r="DN109" s="923"/>
      <c r="DO109" s="923"/>
      <c r="DP109" s="924"/>
      <c r="DQ109" s="925" t="s">
        <v>284</v>
      </c>
      <c r="DR109" s="923"/>
      <c r="DS109" s="923"/>
      <c r="DT109" s="923"/>
      <c r="DU109" s="924"/>
      <c r="DV109" s="925" t="s">
        <v>399</v>
      </c>
      <c r="DW109" s="923"/>
      <c r="DX109" s="923"/>
      <c r="DY109" s="923"/>
      <c r="DZ109" s="954"/>
    </row>
    <row r="110" spans="1:131" s="199" customFormat="1" ht="26.25" customHeight="1" x14ac:dyDescent="0.15">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334744</v>
      </c>
      <c r="AB110" s="916"/>
      <c r="AC110" s="916"/>
      <c r="AD110" s="916"/>
      <c r="AE110" s="917"/>
      <c r="AF110" s="918">
        <v>336260</v>
      </c>
      <c r="AG110" s="916"/>
      <c r="AH110" s="916"/>
      <c r="AI110" s="916"/>
      <c r="AJ110" s="917"/>
      <c r="AK110" s="918">
        <v>334538</v>
      </c>
      <c r="AL110" s="916"/>
      <c r="AM110" s="916"/>
      <c r="AN110" s="916"/>
      <c r="AO110" s="917"/>
      <c r="AP110" s="919">
        <v>21.9</v>
      </c>
      <c r="AQ110" s="920"/>
      <c r="AR110" s="920"/>
      <c r="AS110" s="920"/>
      <c r="AT110" s="921"/>
      <c r="AU110" s="955" t="s">
        <v>59</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2973915</v>
      </c>
      <c r="BR110" s="863"/>
      <c r="BS110" s="863"/>
      <c r="BT110" s="863"/>
      <c r="BU110" s="863"/>
      <c r="BV110" s="863">
        <v>3484492</v>
      </c>
      <c r="BW110" s="863"/>
      <c r="BX110" s="863"/>
      <c r="BY110" s="863"/>
      <c r="BZ110" s="863"/>
      <c r="CA110" s="863">
        <v>3542790</v>
      </c>
      <c r="CB110" s="863"/>
      <c r="CC110" s="863"/>
      <c r="CD110" s="863"/>
      <c r="CE110" s="863"/>
      <c r="CF110" s="887">
        <v>232.1</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109</v>
      </c>
      <c r="DH110" s="863"/>
      <c r="DI110" s="863"/>
      <c r="DJ110" s="863"/>
      <c r="DK110" s="863"/>
      <c r="DL110" s="863" t="s">
        <v>109</v>
      </c>
      <c r="DM110" s="863"/>
      <c r="DN110" s="863"/>
      <c r="DO110" s="863"/>
      <c r="DP110" s="863"/>
      <c r="DQ110" s="863" t="s">
        <v>109</v>
      </c>
      <c r="DR110" s="863"/>
      <c r="DS110" s="863"/>
      <c r="DT110" s="863"/>
      <c r="DU110" s="863"/>
      <c r="DV110" s="864" t="s">
        <v>109</v>
      </c>
      <c r="DW110" s="864"/>
      <c r="DX110" s="864"/>
      <c r="DY110" s="864"/>
      <c r="DZ110" s="865"/>
    </row>
    <row r="111" spans="1:131" s="199" customFormat="1" ht="26.25" customHeight="1" x14ac:dyDescent="0.15">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109</v>
      </c>
      <c r="AB111" s="944"/>
      <c r="AC111" s="944"/>
      <c r="AD111" s="944"/>
      <c r="AE111" s="945"/>
      <c r="AF111" s="946" t="s">
        <v>109</v>
      </c>
      <c r="AG111" s="944"/>
      <c r="AH111" s="944"/>
      <c r="AI111" s="944"/>
      <c r="AJ111" s="945"/>
      <c r="AK111" s="946" t="s">
        <v>109</v>
      </c>
      <c r="AL111" s="944"/>
      <c r="AM111" s="944"/>
      <c r="AN111" s="944"/>
      <c r="AO111" s="945"/>
      <c r="AP111" s="947" t="s">
        <v>109</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t="s">
        <v>109</v>
      </c>
      <c r="BR111" s="835"/>
      <c r="BS111" s="835"/>
      <c r="BT111" s="835"/>
      <c r="BU111" s="835"/>
      <c r="BV111" s="835" t="s">
        <v>109</v>
      </c>
      <c r="BW111" s="835"/>
      <c r="BX111" s="835"/>
      <c r="BY111" s="835"/>
      <c r="BZ111" s="835"/>
      <c r="CA111" s="835" t="s">
        <v>109</v>
      </c>
      <c r="CB111" s="835"/>
      <c r="CC111" s="835"/>
      <c r="CD111" s="835"/>
      <c r="CE111" s="835"/>
      <c r="CF111" s="896" t="s">
        <v>109</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109</v>
      </c>
      <c r="DH111" s="835"/>
      <c r="DI111" s="835"/>
      <c r="DJ111" s="835"/>
      <c r="DK111" s="835"/>
      <c r="DL111" s="835" t="s">
        <v>109</v>
      </c>
      <c r="DM111" s="835"/>
      <c r="DN111" s="835"/>
      <c r="DO111" s="835"/>
      <c r="DP111" s="835"/>
      <c r="DQ111" s="835" t="s">
        <v>109</v>
      </c>
      <c r="DR111" s="835"/>
      <c r="DS111" s="835"/>
      <c r="DT111" s="835"/>
      <c r="DU111" s="835"/>
      <c r="DV111" s="812" t="s">
        <v>109</v>
      </c>
      <c r="DW111" s="812"/>
      <c r="DX111" s="812"/>
      <c r="DY111" s="812"/>
      <c r="DZ111" s="813"/>
    </row>
    <row r="112" spans="1:131" s="199" customFormat="1" ht="26.25" customHeight="1" x14ac:dyDescent="0.15">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109</v>
      </c>
      <c r="AB112" s="798"/>
      <c r="AC112" s="798"/>
      <c r="AD112" s="798"/>
      <c r="AE112" s="799"/>
      <c r="AF112" s="800" t="s">
        <v>109</v>
      </c>
      <c r="AG112" s="798"/>
      <c r="AH112" s="798"/>
      <c r="AI112" s="798"/>
      <c r="AJ112" s="799"/>
      <c r="AK112" s="800" t="s">
        <v>109</v>
      </c>
      <c r="AL112" s="798"/>
      <c r="AM112" s="798"/>
      <c r="AN112" s="798"/>
      <c r="AO112" s="799"/>
      <c r="AP112" s="845" t="s">
        <v>109</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867219</v>
      </c>
      <c r="BR112" s="835"/>
      <c r="BS112" s="835"/>
      <c r="BT112" s="835"/>
      <c r="BU112" s="835"/>
      <c r="BV112" s="835">
        <v>795327</v>
      </c>
      <c r="BW112" s="835"/>
      <c r="BX112" s="835"/>
      <c r="BY112" s="835"/>
      <c r="BZ112" s="835"/>
      <c r="CA112" s="835">
        <v>713628</v>
      </c>
      <c r="CB112" s="835"/>
      <c r="CC112" s="835"/>
      <c r="CD112" s="835"/>
      <c r="CE112" s="835"/>
      <c r="CF112" s="896">
        <v>46.7</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109</v>
      </c>
      <c r="DH112" s="835"/>
      <c r="DI112" s="835"/>
      <c r="DJ112" s="835"/>
      <c r="DK112" s="835"/>
      <c r="DL112" s="835" t="s">
        <v>109</v>
      </c>
      <c r="DM112" s="835"/>
      <c r="DN112" s="835"/>
      <c r="DO112" s="835"/>
      <c r="DP112" s="835"/>
      <c r="DQ112" s="835" t="s">
        <v>109</v>
      </c>
      <c r="DR112" s="835"/>
      <c r="DS112" s="835"/>
      <c r="DT112" s="835"/>
      <c r="DU112" s="835"/>
      <c r="DV112" s="812" t="s">
        <v>109</v>
      </c>
      <c r="DW112" s="812"/>
      <c r="DX112" s="812"/>
      <c r="DY112" s="812"/>
      <c r="DZ112" s="813"/>
    </row>
    <row r="113" spans="1:130" s="199" customFormat="1" ht="26.25" customHeight="1" x14ac:dyDescent="0.15">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127367</v>
      </c>
      <c r="AB113" s="944"/>
      <c r="AC113" s="944"/>
      <c r="AD113" s="944"/>
      <c r="AE113" s="945"/>
      <c r="AF113" s="946">
        <v>122971</v>
      </c>
      <c r="AG113" s="944"/>
      <c r="AH113" s="944"/>
      <c r="AI113" s="944"/>
      <c r="AJ113" s="945"/>
      <c r="AK113" s="946">
        <v>127617</v>
      </c>
      <c r="AL113" s="944"/>
      <c r="AM113" s="944"/>
      <c r="AN113" s="944"/>
      <c r="AO113" s="945"/>
      <c r="AP113" s="947">
        <v>8.4</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100951</v>
      </c>
      <c r="BR113" s="835"/>
      <c r="BS113" s="835"/>
      <c r="BT113" s="835"/>
      <c r="BU113" s="835"/>
      <c r="BV113" s="835">
        <v>113858</v>
      </c>
      <c r="BW113" s="835"/>
      <c r="BX113" s="835"/>
      <c r="BY113" s="835"/>
      <c r="BZ113" s="835"/>
      <c r="CA113" s="835">
        <v>100148</v>
      </c>
      <c r="CB113" s="835"/>
      <c r="CC113" s="835"/>
      <c r="CD113" s="835"/>
      <c r="CE113" s="835"/>
      <c r="CF113" s="896">
        <v>6.6</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109</v>
      </c>
      <c r="DH113" s="798"/>
      <c r="DI113" s="798"/>
      <c r="DJ113" s="798"/>
      <c r="DK113" s="799"/>
      <c r="DL113" s="800" t="s">
        <v>109</v>
      </c>
      <c r="DM113" s="798"/>
      <c r="DN113" s="798"/>
      <c r="DO113" s="798"/>
      <c r="DP113" s="799"/>
      <c r="DQ113" s="800" t="s">
        <v>109</v>
      </c>
      <c r="DR113" s="798"/>
      <c r="DS113" s="798"/>
      <c r="DT113" s="798"/>
      <c r="DU113" s="799"/>
      <c r="DV113" s="845" t="s">
        <v>109</v>
      </c>
      <c r="DW113" s="846"/>
      <c r="DX113" s="846"/>
      <c r="DY113" s="846"/>
      <c r="DZ113" s="847"/>
    </row>
    <row r="114" spans="1:130" s="199" customFormat="1" ht="26.25" customHeight="1" x14ac:dyDescent="0.15">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6707</v>
      </c>
      <c r="AB114" s="798"/>
      <c r="AC114" s="798"/>
      <c r="AD114" s="798"/>
      <c r="AE114" s="799"/>
      <c r="AF114" s="800">
        <v>14388</v>
      </c>
      <c r="AG114" s="798"/>
      <c r="AH114" s="798"/>
      <c r="AI114" s="798"/>
      <c r="AJ114" s="799"/>
      <c r="AK114" s="800">
        <v>14522</v>
      </c>
      <c r="AL114" s="798"/>
      <c r="AM114" s="798"/>
      <c r="AN114" s="798"/>
      <c r="AO114" s="799"/>
      <c r="AP114" s="845">
        <v>1</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763798</v>
      </c>
      <c r="BR114" s="835"/>
      <c r="BS114" s="835"/>
      <c r="BT114" s="835"/>
      <c r="BU114" s="835"/>
      <c r="BV114" s="835">
        <v>686893</v>
      </c>
      <c r="BW114" s="835"/>
      <c r="BX114" s="835"/>
      <c r="BY114" s="835"/>
      <c r="BZ114" s="835"/>
      <c r="CA114" s="835">
        <v>718468</v>
      </c>
      <c r="CB114" s="835"/>
      <c r="CC114" s="835"/>
      <c r="CD114" s="835"/>
      <c r="CE114" s="835"/>
      <c r="CF114" s="896">
        <v>47.1</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109</v>
      </c>
      <c r="DH114" s="798"/>
      <c r="DI114" s="798"/>
      <c r="DJ114" s="798"/>
      <c r="DK114" s="799"/>
      <c r="DL114" s="800" t="s">
        <v>109</v>
      </c>
      <c r="DM114" s="798"/>
      <c r="DN114" s="798"/>
      <c r="DO114" s="798"/>
      <c r="DP114" s="799"/>
      <c r="DQ114" s="800" t="s">
        <v>109</v>
      </c>
      <c r="DR114" s="798"/>
      <c r="DS114" s="798"/>
      <c r="DT114" s="798"/>
      <c r="DU114" s="799"/>
      <c r="DV114" s="845" t="s">
        <v>109</v>
      </c>
      <c r="DW114" s="846"/>
      <c r="DX114" s="846"/>
      <c r="DY114" s="846"/>
      <c r="DZ114" s="847"/>
    </row>
    <row r="115" spans="1:130" s="199" customFormat="1" ht="26.25" customHeight="1" x14ac:dyDescent="0.15">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21409</v>
      </c>
      <c r="AB115" s="944"/>
      <c r="AC115" s="944"/>
      <c r="AD115" s="944"/>
      <c r="AE115" s="945"/>
      <c r="AF115" s="946">
        <v>20979</v>
      </c>
      <c r="AG115" s="944"/>
      <c r="AH115" s="944"/>
      <c r="AI115" s="944"/>
      <c r="AJ115" s="945"/>
      <c r="AK115" s="946">
        <v>18112</v>
      </c>
      <c r="AL115" s="944"/>
      <c r="AM115" s="944"/>
      <c r="AN115" s="944"/>
      <c r="AO115" s="945"/>
      <c r="AP115" s="947">
        <v>1.2</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t="s">
        <v>109</v>
      </c>
      <c r="BR115" s="835"/>
      <c r="BS115" s="835"/>
      <c r="BT115" s="835"/>
      <c r="BU115" s="835"/>
      <c r="BV115" s="835" t="s">
        <v>109</v>
      </c>
      <c r="BW115" s="835"/>
      <c r="BX115" s="835"/>
      <c r="BY115" s="835"/>
      <c r="BZ115" s="835"/>
      <c r="CA115" s="835" t="s">
        <v>109</v>
      </c>
      <c r="CB115" s="835"/>
      <c r="CC115" s="835"/>
      <c r="CD115" s="835"/>
      <c r="CE115" s="835"/>
      <c r="CF115" s="896" t="s">
        <v>109</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109</v>
      </c>
      <c r="DH115" s="798"/>
      <c r="DI115" s="798"/>
      <c r="DJ115" s="798"/>
      <c r="DK115" s="799"/>
      <c r="DL115" s="800" t="s">
        <v>109</v>
      </c>
      <c r="DM115" s="798"/>
      <c r="DN115" s="798"/>
      <c r="DO115" s="798"/>
      <c r="DP115" s="799"/>
      <c r="DQ115" s="800" t="s">
        <v>109</v>
      </c>
      <c r="DR115" s="798"/>
      <c r="DS115" s="798"/>
      <c r="DT115" s="798"/>
      <c r="DU115" s="799"/>
      <c r="DV115" s="845" t="s">
        <v>109</v>
      </c>
      <c r="DW115" s="846"/>
      <c r="DX115" s="846"/>
      <c r="DY115" s="846"/>
      <c r="DZ115" s="847"/>
    </row>
    <row r="116" spans="1:130" s="199" customFormat="1" ht="26.25" customHeight="1" x14ac:dyDescent="0.15">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70</v>
      </c>
      <c r="AB116" s="798"/>
      <c r="AC116" s="798"/>
      <c r="AD116" s="798"/>
      <c r="AE116" s="799"/>
      <c r="AF116" s="800">
        <v>134</v>
      </c>
      <c r="AG116" s="798"/>
      <c r="AH116" s="798"/>
      <c r="AI116" s="798"/>
      <c r="AJ116" s="799"/>
      <c r="AK116" s="800">
        <v>205</v>
      </c>
      <c r="AL116" s="798"/>
      <c r="AM116" s="798"/>
      <c r="AN116" s="798"/>
      <c r="AO116" s="799"/>
      <c r="AP116" s="845">
        <v>0</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109</v>
      </c>
      <c r="BR116" s="835"/>
      <c r="BS116" s="835"/>
      <c r="BT116" s="835"/>
      <c r="BU116" s="835"/>
      <c r="BV116" s="835" t="s">
        <v>109</v>
      </c>
      <c r="BW116" s="835"/>
      <c r="BX116" s="835"/>
      <c r="BY116" s="835"/>
      <c r="BZ116" s="835"/>
      <c r="CA116" s="835" t="s">
        <v>109</v>
      </c>
      <c r="CB116" s="835"/>
      <c r="CC116" s="835"/>
      <c r="CD116" s="835"/>
      <c r="CE116" s="835"/>
      <c r="CF116" s="896" t="s">
        <v>109</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109</v>
      </c>
      <c r="DH116" s="798"/>
      <c r="DI116" s="798"/>
      <c r="DJ116" s="798"/>
      <c r="DK116" s="799"/>
      <c r="DL116" s="800" t="s">
        <v>109</v>
      </c>
      <c r="DM116" s="798"/>
      <c r="DN116" s="798"/>
      <c r="DO116" s="798"/>
      <c r="DP116" s="799"/>
      <c r="DQ116" s="800" t="s">
        <v>109</v>
      </c>
      <c r="DR116" s="798"/>
      <c r="DS116" s="798"/>
      <c r="DT116" s="798"/>
      <c r="DU116" s="799"/>
      <c r="DV116" s="845" t="s">
        <v>109</v>
      </c>
      <c r="DW116" s="846"/>
      <c r="DX116" s="846"/>
      <c r="DY116" s="846"/>
      <c r="DZ116" s="847"/>
    </row>
    <row r="117" spans="1:130" s="199" customFormat="1" ht="26.25" customHeight="1" x14ac:dyDescent="0.15">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490297</v>
      </c>
      <c r="AB117" s="930"/>
      <c r="AC117" s="930"/>
      <c r="AD117" s="930"/>
      <c r="AE117" s="931"/>
      <c r="AF117" s="932">
        <v>494732</v>
      </c>
      <c r="AG117" s="930"/>
      <c r="AH117" s="930"/>
      <c r="AI117" s="930"/>
      <c r="AJ117" s="931"/>
      <c r="AK117" s="932">
        <v>494994</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109</v>
      </c>
      <c r="BR117" s="835"/>
      <c r="BS117" s="835"/>
      <c r="BT117" s="835"/>
      <c r="BU117" s="835"/>
      <c r="BV117" s="835" t="s">
        <v>109</v>
      </c>
      <c r="BW117" s="835"/>
      <c r="BX117" s="835"/>
      <c r="BY117" s="835"/>
      <c r="BZ117" s="835"/>
      <c r="CA117" s="835" t="s">
        <v>109</v>
      </c>
      <c r="CB117" s="835"/>
      <c r="CC117" s="835"/>
      <c r="CD117" s="835"/>
      <c r="CE117" s="835"/>
      <c r="CF117" s="896" t="s">
        <v>109</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109</v>
      </c>
      <c r="DH117" s="798"/>
      <c r="DI117" s="798"/>
      <c r="DJ117" s="798"/>
      <c r="DK117" s="799"/>
      <c r="DL117" s="800" t="s">
        <v>109</v>
      </c>
      <c r="DM117" s="798"/>
      <c r="DN117" s="798"/>
      <c r="DO117" s="798"/>
      <c r="DP117" s="799"/>
      <c r="DQ117" s="800" t="s">
        <v>109</v>
      </c>
      <c r="DR117" s="798"/>
      <c r="DS117" s="798"/>
      <c r="DT117" s="798"/>
      <c r="DU117" s="799"/>
      <c r="DV117" s="845" t="s">
        <v>109</v>
      </c>
      <c r="DW117" s="846"/>
      <c r="DX117" s="846"/>
      <c r="DY117" s="846"/>
      <c r="DZ117" s="847"/>
    </row>
    <row r="118" spans="1:130" s="199" customFormat="1" ht="26.25" customHeight="1" x14ac:dyDescent="0.15">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285</v>
      </c>
      <c r="AG118" s="923"/>
      <c r="AH118" s="923"/>
      <c r="AI118" s="923"/>
      <c r="AJ118" s="924"/>
      <c r="AK118" s="925" t="s">
        <v>284</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109</v>
      </c>
      <c r="BR118" s="866"/>
      <c r="BS118" s="866"/>
      <c r="BT118" s="866"/>
      <c r="BU118" s="866"/>
      <c r="BV118" s="866" t="s">
        <v>109</v>
      </c>
      <c r="BW118" s="866"/>
      <c r="BX118" s="866"/>
      <c r="BY118" s="866"/>
      <c r="BZ118" s="866"/>
      <c r="CA118" s="866" t="s">
        <v>109</v>
      </c>
      <c r="CB118" s="866"/>
      <c r="CC118" s="866"/>
      <c r="CD118" s="866"/>
      <c r="CE118" s="866"/>
      <c r="CF118" s="896" t="s">
        <v>109</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109</v>
      </c>
      <c r="DH118" s="798"/>
      <c r="DI118" s="798"/>
      <c r="DJ118" s="798"/>
      <c r="DK118" s="799"/>
      <c r="DL118" s="800" t="s">
        <v>109</v>
      </c>
      <c r="DM118" s="798"/>
      <c r="DN118" s="798"/>
      <c r="DO118" s="798"/>
      <c r="DP118" s="799"/>
      <c r="DQ118" s="800" t="s">
        <v>109</v>
      </c>
      <c r="DR118" s="798"/>
      <c r="DS118" s="798"/>
      <c r="DT118" s="798"/>
      <c r="DU118" s="799"/>
      <c r="DV118" s="845" t="s">
        <v>109</v>
      </c>
      <c r="DW118" s="846"/>
      <c r="DX118" s="846"/>
      <c r="DY118" s="846"/>
      <c r="DZ118" s="847"/>
    </row>
    <row r="119" spans="1:130" s="199" customFormat="1" ht="26.25" customHeight="1" x14ac:dyDescent="0.15">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109</v>
      </c>
      <c r="AB119" s="916"/>
      <c r="AC119" s="916"/>
      <c r="AD119" s="916"/>
      <c r="AE119" s="917"/>
      <c r="AF119" s="918" t="s">
        <v>109</v>
      </c>
      <c r="AG119" s="916"/>
      <c r="AH119" s="916"/>
      <c r="AI119" s="916"/>
      <c r="AJ119" s="917"/>
      <c r="AK119" s="918" t="s">
        <v>109</v>
      </c>
      <c r="AL119" s="916"/>
      <c r="AM119" s="916"/>
      <c r="AN119" s="916"/>
      <c r="AO119" s="917"/>
      <c r="AP119" s="919" t="s">
        <v>109</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429</v>
      </c>
      <c r="BP119" s="899"/>
      <c r="BQ119" s="903">
        <v>4705883</v>
      </c>
      <c r="BR119" s="866"/>
      <c r="BS119" s="866"/>
      <c r="BT119" s="866"/>
      <c r="BU119" s="866"/>
      <c r="BV119" s="866">
        <v>5080570</v>
      </c>
      <c r="BW119" s="866"/>
      <c r="BX119" s="866"/>
      <c r="BY119" s="866"/>
      <c r="BZ119" s="866"/>
      <c r="CA119" s="866">
        <v>5075034</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109</v>
      </c>
      <c r="DH119" s="781"/>
      <c r="DI119" s="781"/>
      <c r="DJ119" s="781"/>
      <c r="DK119" s="782"/>
      <c r="DL119" s="783" t="s">
        <v>109</v>
      </c>
      <c r="DM119" s="781"/>
      <c r="DN119" s="781"/>
      <c r="DO119" s="781"/>
      <c r="DP119" s="782"/>
      <c r="DQ119" s="783" t="s">
        <v>109</v>
      </c>
      <c r="DR119" s="781"/>
      <c r="DS119" s="781"/>
      <c r="DT119" s="781"/>
      <c r="DU119" s="782"/>
      <c r="DV119" s="869" t="s">
        <v>109</v>
      </c>
      <c r="DW119" s="870"/>
      <c r="DX119" s="870"/>
      <c r="DY119" s="870"/>
      <c r="DZ119" s="871"/>
    </row>
    <row r="120" spans="1:130" s="199" customFormat="1" ht="26.25" customHeight="1" x14ac:dyDescent="0.15">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109</v>
      </c>
      <c r="AB120" s="798"/>
      <c r="AC120" s="798"/>
      <c r="AD120" s="798"/>
      <c r="AE120" s="799"/>
      <c r="AF120" s="800" t="s">
        <v>109</v>
      </c>
      <c r="AG120" s="798"/>
      <c r="AH120" s="798"/>
      <c r="AI120" s="798"/>
      <c r="AJ120" s="799"/>
      <c r="AK120" s="800" t="s">
        <v>109</v>
      </c>
      <c r="AL120" s="798"/>
      <c r="AM120" s="798"/>
      <c r="AN120" s="798"/>
      <c r="AO120" s="799"/>
      <c r="AP120" s="845" t="s">
        <v>109</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824812</v>
      </c>
      <c r="BR120" s="863"/>
      <c r="BS120" s="863"/>
      <c r="BT120" s="863"/>
      <c r="BU120" s="863"/>
      <c r="BV120" s="863">
        <v>869691</v>
      </c>
      <c r="BW120" s="863"/>
      <c r="BX120" s="863"/>
      <c r="BY120" s="863"/>
      <c r="BZ120" s="863"/>
      <c r="CA120" s="863">
        <v>980793</v>
      </c>
      <c r="CB120" s="863"/>
      <c r="CC120" s="863"/>
      <c r="CD120" s="863"/>
      <c r="CE120" s="863"/>
      <c r="CF120" s="887">
        <v>64.2</v>
      </c>
      <c r="CG120" s="888"/>
      <c r="CH120" s="888"/>
      <c r="CI120" s="888"/>
      <c r="CJ120" s="888"/>
      <c r="CK120" s="889" t="s">
        <v>433</v>
      </c>
      <c r="CL120" s="873"/>
      <c r="CM120" s="873"/>
      <c r="CN120" s="873"/>
      <c r="CO120" s="874"/>
      <c r="CP120" s="893" t="s">
        <v>380</v>
      </c>
      <c r="CQ120" s="894"/>
      <c r="CR120" s="894"/>
      <c r="CS120" s="894"/>
      <c r="CT120" s="894"/>
      <c r="CU120" s="894"/>
      <c r="CV120" s="894"/>
      <c r="CW120" s="894"/>
      <c r="CX120" s="894"/>
      <c r="CY120" s="894"/>
      <c r="CZ120" s="894"/>
      <c r="DA120" s="894"/>
      <c r="DB120" s="894"/>
      <c r="DC120" s="894"/>
      <c r="DD120" s="894"/>
      <c r="DE120" s="894"/>
      <c r="DF120" s="895"/>
      <c r="DG120" s="882">
        <v>511698</v>
      </c>
      <c r="DH120" s="863"/>
      <c r="DI120" s="863"/>
      <c r="DJ120" s="863"/>
      <c r="DK120" s="863"/>
      <c r="DL120" s="863">
        <v>437222</v>
      </c>
      <c r="DM120" s="863"/>
      <c r="DN120" s="863"/>
      <c r="DO120" s="863"/>
      <c r="DP120" s="863"/>
      <c r="DQ120" s="863">
        <v>373896</v>
      </c>
      <c r="DR120" s="863"/>
      <c r="DS120" s="863"/>
      <c r="DT120" s="863"/>
      <c r="DU120" s="863"/>
      <c r="DV120" s="864">
        <v>24.5</v>
      </c>
      <c r="DW120" s="864"/>
      <c r="DX120" s="864"/>
      <c r="DY120" s="864"/>
      <c r="DZ120" s="865"/>
    </row>
    <row r="121" spans="1:130" s="199" customFormat="1" ht="26.25" customHeight="1" x14ac:dyDescent="0.15">
      <c r="A121" s="838"/>
      <c r="B121" s="839"/>
      <c r="C121" s="884" t="s">
        <v>434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109</v>
      </c>
      <c r="AB121" s="798"/>
      <c r="AC121" s="798"/>
      <c r="AD121" s="798"/>
      <c r="AE121" s="799"/>
      <c r="AF121" s="800" t="s">
        <v>109</v>
      </c>
      <c r="AG121" s="798"/>
      <c r="AH121" s="798"/>
      <c r="AI121" s="798"/>
      <c r="AJ121" s="799"/>
      <c r="AK121" s="800" t="s">
        <v>109</v>
      </c>
      <c r="AL121" s="798"/>
      <c r="AM121" s="798"/>
      <c r="AN121" s="798"/>
      <c r="AO121" s="799"/>
      <c r="AP121" s="845" t="s">
        <v>109</v>
      </c>
      <c r="AQ121" s="846"/>
      <c r="AR121" s="846"/>
      <c r="AS121" s="846"/>
      <c r="AT121" s="847"/>
      <c r="AU121" s="907"/>
      <c r="AV121" s="908"/>
      <c r="AW121" s="908"/>
      <c r="AX121" s="908"/>
      <c r="AY121" s="909"/>
      <c r="AZ121" s="833" t="s">
        <v>435</v>
      </c>
      <c r="BA121" s="768"/>
      <c r="BB121" s="768"/>
      <c r="BC121" s="768"/>
      <c r="BD121" s="768"/>
      <c r="BE121" s="768"/>
      <c r="BF121" s="768"/>
      <c r="BG121" s="768"/>
      <c r="BH121" s="768"/>
      <c r="BI121" s="768"/>
      <c r="BJ121" s="768"/>
      <c r="BK121" s="768"/>
      <c r="BL121" s="768"/>
      <c r="BM121" s="768"/>
      <c r="BN121" s="768"/>
      <c r="BO121" s="768"/>
      <c r="BP121" s="769"/>
      <c r="BQ121" s="834">
        <v>161589</v>
      </c>
      <c r="BR121" s="835"/>
      <c r="BS121" s="835"/>
      <c r="BT121" s="835"/>
      <c r="BU121" s="835"/>
      <c r="BV121" s="835">
        <v>123772</v>
      </c>
      <c r="BW121" s="835"/>
      <c r="BX121" s="835"/>
      <c r="BY121" s="835"/>
      <c r="BZ121" s="835"/>
      <c r="CA121" s="835">
        <v>87299</v>
      </c>
      <c r="CB121" s="835"/>
      <c r="CC121" s="835"/>
      <c r="CD121" s="835"/>
      <c r="CE121" s="835"/>
      <c r="CF121" s="896">
        <v>5.7</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354621</v>
      </c>
      <c r="DH121" s="835"/>
      <c r="DI121" s="835"/>
      <c r="DJ121" s="835"/>
      <c r="DK121" s="835"/>
      <c r="DL121" s="835">
        <v>357473</v>
      </c>
      <c r="DM121" s="835"/>
      <c r="DN121" s="835"/>
      <c r="DO121" s="835"/>
      <c r="DP121" s="835"/>
      <c r="DQ121" s="835">
        <v>339335</v>
      </c>
      <c r="DR121" s="835"/>
      <c r="DS121" s="835"/>
      <c r="DT121" s="835"/>
      <c r="DU121" s="835"/>
      <c r="DV121" s="812">
        <v>22.2</v>
      </c>
      <c r="DW121" s="812"/>
      <c r="DX121" s="812"/>
      <c r="DY121" s="812"/>
      <c r="DZ121" s="813"/>
    </row>
    <row r="122" spans="1:130" s="199" customFormat="1" ht="26.25" customHeight="1" x14ac:dyDescent="0.15">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109</v>
      </c>
      <c r="AB122" s="798"/>
      <c r="AC122" s="798"/>
      <c r="AD122" s="798"/>
      <c r="AE122" s="799"/>
      <c r="AF122" s="800" t="s">
        <v>109</v>
      </c>
      <c r="AG122" s="798"/>
      <c r="AH122" s="798"/>
      <c r="AI122" s="798"/>
      <c r="AJ122" s="799"/>
      <c r="AK122" s="800" t="s">
        <v>109</v>
      </c>
      <c r="AL122" s="798"/>
      <c r="AM122" s="798"/>
      <c r="AN122" s="798"/>
      <c r="AO122" s="799"/>
      <c r="AP122" s="845" t="s">
        <v>109</v>
      </c>
      <c r="AQ122" s="846"/>
      <c r="AR122" s="846"/>
      <c r="AS122" s="846"/>
      <c r="AT122" s="847"/>
      <c r="AU122" s="907"/>
      <c r="AV122" s="908"/>
      <c r="AW122" s="908"/>
      <c r="AX122" s="908"/>
      <c r="AY122" s="909"/>
      <c r="AZ122" s="900" t="s">
        <v>436</v>
      </c>
      <c r="BA122" s="901"/>
      <c r="BB122" s="901"/>
      <c r="BC122" s="901"/>
      <c r="BD122" s="901"/>
      <c r="BE122" s="901"/>
      <c r="BF122" s="901"/>
      <c r="BG122" s="901"/>
      <c r="BH122" s="901"/>
      <c r="BI122" s="901"/>
      <c r="BJ122" s="901"/>
      <c r="BK122" s="901"/>
      <c r="BL122" s="901"/>
      <c r="BM122" s="901"/>
      <c r="BN122" s="901"/>
      <c r="BO122" s="901"/>
      <c r="BP122" s="902"/>
      <c r="BQ122" s="903">
        <v>2659945</v>
      </c>
      <c r="BR122" s="866"/>
      <c r="BS122" s="866"/>
      <c r="BT122" s="866"/>
      <c r="BU122" s="866"/>
      <c r="BV122" s="866">
        <v>2946958</v>
      </c>
      <c r="BW122" s="866"/>
      <c r="BX122" s="866"/>
      <c r="BY122" s="866"/>
      <c r="BZ122" s="866"/>
      <c r="CA122" s="866">
        <v>2866074</v>
      </c>
      <c r="CB122" s="866"/>
      <c r="CC122" s="866"/>
      <c r="CD122" s="866"/>
      <c r="CE122" s="866"/>
      <c r="CF122" s="867">
        <v>187.7</v>
      </c>
      <c r="CG122" s="868"/>
      <c r="CH122" s="868"/>
      <c r="CI122" s="868"/>
      <c r="CJ122" s="868"/>
      <c r="CK122" s="890"/>
      <c r="CL122" s="876"/>
      <c r="CM122" s="876"/>
      <c r="CN122" s="876"/>
      <c r="CO122" s="877"/>
      <c r="CP122" s="856" t="s">
        <v>377</v>
      </c>
      <c r="CQ122" s="857"/>
      <c r="CR122" s="857"/>
      <c r="CS122" s="857"/>
      <c r="CT122" s="857"/>
      <c r="CU122" s="857"/>
      <c r="CV122" s="857"/>
      <c r="CW122" s="857"/>
      <c r="CX122" s="857"/>
      <c r="CY122" s="857"/>
      <c r="CZ122" s="857"/>
      <c r="DA122" s="857"/>
      <c r="DB122" s="857"/>
      <c r="DC122" s="857"/>
      <c r="DD122" s="857"/>
      <c r="DE122" s="857"/>
      <c r="DF122" s="858"/>
      <c r="DG122" s="834">
        <v>900</v>
      </c>
      <c r="DH122" s="835"/>
      <c r="DI122" s="835"/>
      <c r="DJ122" s="835"/>
      <c r="DK122" s="835"/>
      <c r="DL122" s="835">
        <v>632</v>
      </c>
      <c r="DM122" s="835"/>
      <c r="DN122" s="835"/>
      <c r="DO122" s="835"/>
      <c r="DP122" s="835"/>
      <c r="DQ122" s="835">
        <v>397</v>
      </c>
      <c r="DR122" s="835"/>
      <c r="DS122" s="835"/>
      <c r="DT122" s="835"/>
      <c r="DU122" s="835"/>
      <c r="DV122" s="812">
        <v>0</v>
      </c>
      <c r="DW122" s="812"/>
      <c r="DX122" s="812"/>
      <c r="DY122" s="812"/>
      <c r="DZ122" s="813"/>
    </row>
    <row r="123" spans="1:130" s="199" customFormat="1" ht="26.25" customHeight="1" x14ac:dyDescent="0.15">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109</v>
      </c>
      <c r="AB123" s="798"/>
      <c r="AC123" s="798"/>
      <c r="AD123" s="798"/>
      <c r="AE123" s="799"/>
      <c r="AF123" s="800" t="s">
        <v>109</v>
      </c>
      <c r="AG123" s="798"/>
      <c r="AH123" s="798"/>
      <c r="AI123" s="798"/>
      <c r="AJ123" s="799"/>
      <c r="AK123" s="800" t="s">
        <v>109</v>
      </c>
      <c r="AL123" s="798"/>
      <c r="AM123" s="798"/>
      <c r="AN123" s="798"/>
      <c r="AO123" s="799"/>
      <c r="AP123" s="845" t="s">
        <v>109</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437</v>
      </c>
      <c r="BP123" s="899"/>
      <c r="BQ123" s="853">
        <v>3646346</v>
      </c>
      <c r="BR123" s="854"/>
      <c r="BS123" s="854"/>
      <c r="BT123" s="854"/>
      <c r="BU123" s="854"/>
      <c r="BV123" s="854">
        <v>3940421</v>
      </c>
      <c r="BW123" s="854"/>
      <c r="BX123" s="854"/>
      <c r="BY123" s="854"/>
      <c r="BZ123" s="854"/>
      <c r="CA123" s="854">
        <v>3934166</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109</v>
      </c>
      <c r="DH123" s="798"/>
      <c r="DI123" s="798"/>
      <c r="DJ123" s="798"/>
      <c r="DK123" s="799"/>
      <c r="DL123" s="800" t="s">
        <v>109</v>
      </c>
      <c r="DM123" s="798"/>
      <c r="DN123" s="798"/>
      <c r="DO123" s="798"/>
      <c r="DP123" s="799"/>
      <c r="DQ123" s="800" t="s">
        <v>109</v>
      </c>
      <c r="DR123" s="798"/>
      <c r="DS123" s="798"/>
      <c r="DT123" s="798"/>
      <c r="DU123" s="799"/>
      <c r="DV123" s="845" t="s">
        <v>109</v>
      </c>
      <c r="DW123" s="846"/>
      <c r="DX123" s="846"/>
      <c r="DY123" s="846"/>
      <c r="DZ123" s="847"/>
    </row>
    <row r="124" spans="1:130" s="199" customFormat="1" ht="26.25" customHeight="1" thickBot="1" x14ac:dyDescent="0.2">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109</v>
      </c>
      <c r="AB124" s="798"/>
      <c r="AC124" s="798"/>
      <c r="AD124" s="798"/>
      <c r="AE124" s="799"/>
      <c r="AF124" s="800" t="s">
        <v>109</v>
      </c>
      <c r="AG124" s="798"/>
      <c r="AH124" s="798"/>
      <c r="AI124" s="798"/>
      <c r="AJ124" s="799"/>
      <c r="AK124" s="800" t="s">
        <v>109</v>
      </c>
      <c r="AL124" s="798"/>
      <c r="AM124" s="798"/>
      <c r="AN124" s="798"/>
      <c r="AO124" s="799"/>
      <c r="AP124" s="845" t="s">
        <v>109</v>
      </c>
      <c r="AQ124" s="846"/>
      <c r="AR124" s="846"/>
      <c r="AS124" s="846"/>
      <c r="AT124" s="847"/>
      <c r="AU124" s="848" t="s">
        <v>438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70.099999999999994</v>
      </c>
      <c r="BR124" s="852"/>
      <c r="BS124" s="852"/>
      <c r="BT124" s="852"/>
      <c r="BU124" s="852"/>
      <c r="BV124" s="852">
        <v>71.3</v>
      </c>
      <c r="BW124" s="852"/>
      <c r="BX124" s="852"/>
      <c r="BY124" s="852"/>
      <c r="BZ124" s="852"/>
      <c r="CA124" s="852">
        <v>74.7</v>
      </c>
      <c r="CB124" s="852"/>
      <c r="CC124" s="852"/>
      <c r="CD124" s="852"/>
      <c r="CE124" s="852"/>
      <c r="CF124" s="742"/>
      <c r="CG124" s="743"/>
      <c r="CH124" s="743"/>
      <c r="CI124" s="743"/>
      <c r="CJ124" s="883"/>
      <c r="CK124" s="891"/>
      <c r="CL124" s="891"/>
      <c r="CM124" s="891"/>
      <c r="CN124" s="891"/>
      <c r="CO124" s="892"/>
      <c r="CP124" s="856" t="s">
        <v>439</v>
      </c>
      <c r="CQ124" s="857"/>
      <c r="CR124" s="857"/>
      <c r="CS124" s="857"/>
      <c r="CT124" s="857"/>
      <c r="CU124" s="857"/>
      <c r="CV124" s="857"/>
      <c r="CW124" s="857"/>
      <c r="CX124" s="857"/>
      <c r="CY124" s="857"/>
      <c r="CZ124" s="857"/>
      <c r="DA124" s="857"/>
      <c r="DB124" s="857"/>
      <c r="DC124" s="857"/>
      <c r="DD124" s="857"/>
      <c r="DE124" s="857"/>
      <c r="DF124" s="858"/>
      <c r="DG124" s="780" t="s">
        <v>109</v>
      </c>
      <c r="DH124" s="781"/>
      <c r="DI124" s="781"/>
      <c r="DJ124" s="781"/>
      <c r="DK124" s="782"/>
      <c r="DL124" s="783" t="s">
        <v>109</v>
      </c>
      <c r="DM124" s="781"/>
      <c r="DN124" s="781"/>
      <c r="DO124" s="781"/>
      <c r="DP124" s="782"/>
      <c r="DQ124" s="783" t="s">
        <v>109</v>
      </c>
      <c r="DR124" s="781"/>
      <c r="DS124" s="781"/>
      <c r="DT124" s="781"/>
      <c r="DU124" s="782"/>
      <c r="DV124" s="869" t="s">
        <v>109</v>
      </c>
      <c r="DW124" s="870"/>
      <c r="DX124" s="870"/>
      <c r="DY124" s="870"/>
      <c r="DZ124" s="871"/>
    </row>
    <row r="125" spans="1:130" s="199" customFormat="1" ht="26.25" customHeight="1" x14ac:dyDescent="0.15">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109</v>
      </c>
      <c r="AB125" s="798"/>
      <c r="AC125" s="798"/>
      <c r="AD125" s="798"/>
      <c r="AE125" s="799"/>
      <c r="AF125" s="800" t="s">
        <v>109</v>
      </c>
      <c r="AG125" s="798"/>
      <c r="AH125" s="798"/>
      <c r="AI125" s="798"/>
      <c r="AJ125" s="799"/>
      <c r="AK125" s="800" t="s">
        <v>109</v>
      </c>
      <c r="AL125" s="798"/>
      <c r="AM125" s="798"/>
      <c r="AN125" s="798"/>
      <c r="AO125" s="799"/>
      <c r="AP125" s="845" t="s">
        <v>109</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440</v>
      </c>
      <c r="CL125" s="873"/>
      <c r="CM125" s="873"/>
      <c r="CN125" s="873"/>
      <c r="CO125" s="874"/>
      <c r="CP125" s="881" t="s">
        <v>441</v>
      </c>
      <c r="CQ125" s="826"/>
      <c r="CR125" s="826"/>
      <c r="CS125" s="826"/>
      <c r="CT125" s="826"/>
      <c r="CU125" s="826"/>
      <c r="CV125" s="826"/>
      <c r="CW125" s="826"/>
      <c r="CX125" s="826"/>
      <c r="CY125" s="826"/>
      <c r="CZ125" s="826"/>
      <c r="DA125" s="826"/>
      <c r="DB125" s="826"/>
      <c r="DC125" s="826"/>
      <c r="DD125" s="826"/>
      <c r="DE125" s="826"/>
      <c r="DF125" s="827"/>
      <c r="DG125" s="882" t="s">
        <v>109</v>
      </c>
      <c r="DH125" s="863"/>
      <c r="DI125" s="863"/>
      <c r="DJ125" s="863"/>
      <c r="DK125" s="863"/>
      <c r="DL125" s="863" t="s">
        <v>109</v>
      </c>
      <c r="DM125" s="863"/>
      <c r="DN125" s="863"/>
      <c r="DO125" s="863"/>
      <c r="DP125" s="863"/>
      <c r="DQ125" s="863" t="s">
        <v>109</v>
      </c>
      <c r="DR125" s="863"/>
      <c r="DS125" s="863"/>
      <c r="DT125" s="863"/>
      <c r="DU125" s="863"/>
      <c r="DV125" s="864" t="s">
        <v>109</v>
      </c>
      <c r="DW125" s="864"/>
      <c r="DX125" s="864"/>
      <c r="DY125" s="864"/>
      <c r="DZ125" s="865"/>
    </row>
    <row r="126" spans="1:130" s="199" customFormat="1" ht="26.25" customHeight="1" thickBot="1" x14ac:dyDescent="0.2">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20856</v>
      </c>
      <c r="AB126" s="798"/>
      <c r="AC126" s="798"/>
      <c r="AD126" s="798"/>
      <c r="AE126" s="799"/>
      <c r="AF126" s="800">
        <v>20617</v>
      </c>
      <c r="AG126" s="798"/>
      <c r="AH126" s="798"/>
      <c r="AI126" s="798"/>
      <c r="AJ126" s="799"/>
      <c r="AK126" s="800">
        <v>17743</v>
      </c>
      <c r="AL126" s="798"/>
      <c r="AM126" s="798"/>
      <c r="AN126" s="798"/>
      <c r="AO126" s="799"/>
      <c r="AP126" s="845">
        <v>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442</v>
      </c>
      <c r="CQ126" s="768"/>
      <c r="CR126" s="768"/>
      <c r="CS126" s="768"/>
      <c r="CT126" s="768"/>
      <c r="CU126" s="768"/>
      <c r="CV126" s="768"/>
      <c r="CW126" s="768"/>
      <c r="CX126" s="768"/>
      <c r="CY126" s="768"/>
      <c r="CZ126" s="768"/>
      <c r="DA126" s="768"/>
      <c r="DB126" s="768"/>
      <c r="DC126" s="768"/>
      <c r="DD126" s="768"/>
      <c r="DE126" s="768"/>
      <c r="DF126" s="769"/>
      <c r="DG126" s="834" t="s">
        <v>109</v>
      </c>
      <c r="DH126" s="835"/>
      <c r="DI126" s="835"/>
      <c r="DJ126" s="835"/>
      <c r="DK126" s="835"/>
      <c r="DL126" s="835" t="s">
        <v>109</v>
      </c>
      <c r="DM126" s="835"/>
      <c r="DN126" s="835"/>
      <c r="DO126" s="835"/>
      <c r="DP126" s="835"/>
      <c r="DQ126" s="835" t="s">
        <v>109</v>
      </c>
      <c r="DR126" s="835"/>
      <c r="DS126" s="835"/>
      <c r="DT126" s="835"/>
      <c r="DU126" s="835"/>
      <c r="DV126" s="812" t="s">
        <v>109</v>
      </c>
      <c r="DW126" s="812"/>
      <c r="DX126" s="812"/>
      <c r="DY126" s="812"/>
      <c r="DZ126" s="813"/>
    </row>
    <row r="127" spans="1:130" s="199" customFormat="1" ht="26.25" customHeight="1" x14ac:dyDescent="0.15">
      <c r="A127" s="840"/>
      <c r="B127" s="841"/>
      <c r="C127" s="859" t="s">
        <v>443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553</v>
      </c>
      <c r="AB127" s="798"/>
      <c r="AC127" s="798"/>
      <c r="AD127" s="798"/>
      <c r="AE127" s="799"/>
      <c r="AF127" s="800">
        <v>362</v>
      </c>
      <c r="AG127" s="798"/>
      <c r="AH127" s="798"/>
      <c r="AI127" s="798"/>
      <c r="AJ127" s="799"/>
      <c r="AK127" s="800">
        <v>369</v>
      </c>
      <c r="AL127" s="798"/>
      <c r="AM127" s="798"/>
      <c r="AN127" s="798"/>
      <c r="AO127" s="799"/>
      <c r="AP127" s="845">
        <v>0</v>
      </c>
      <c r="AQ127" s="846"/>
      <c r="AR127" s="846"/>
      <c r="AS127" s="846"/>
      <c r="AT127" s="847"/>
      <c r="AU127" s="235"/>
      <c r="AV127" s="235"/>
      <c r="AW127" s="235"/>
      <c r="AX127" s="862" t="s">
        <v>444</v>
      </c>
      <c r="AY127" s="830"/>
      <c r="AZ127" s="830"/>
      <c r="BA127" s="830"/>
      <c r="BB127" s="830"/>
      <c r="BC127" s="830"/>
      <c r="BD127" s="830"/>
      <c r="BE127" s="831"/>
      <c r="BF127" s="829" t="s">
        <v>445</v>
      </c>
      <c r="BG127" s="830"/>
      <c r="BH127" s="830"/>
      <c r="BI127" s="830"/>
      <c r="BJ127" s="830"/>
      <c r="BK127" s="830"/>
      <c r="BL127" s="831"/>
      <c r="BM127" s="829" t="s">
        <v>446</v>
      </c>
      <c r="BN127" s="830"/>
      <c r="BO127" s="830"/>
      <c r="BP127" s="830"/>
      <c r="BQ127" s="830"/>
      <c r="BR127" s="830"/>
      <c r="BS127" s="831"/>
      <c r="BT127" s="829" t="s">
        <v>447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448</v>
      </c>
      <c r="CQ127" s="768"/>
      <c r="CR127" s="768"/>
      <c r="CS127" s="768"/>
      <c r="CT127" s="768"/>
      <c r="CU127" s="768"/>
      <c r="CV127" s="768"/>
      <c r="CW127" s="768"/>
      <c r="CX127" s="768"/>
      <c r="CY127" s="768"/>
      <c r="CZ127" s="768"/>
      <c r="DA127" s="768"/>
      <c r="DB127" s="768"/>
      <c r="DC127" s="768"/>
      <c r="DD127" s="768"/>
      <c r="DE127" s="768"/>
      <c r="DF127" s="769"/>
      <c r="DG127" s="834" t="s">
        <v>109</v>
      </c>
      <c r="DH127" s="835"/>
      <c r="DI127" s="835"/>
      <c r="DJ127" s="835"/>
      <c r="DK127" s="835"/>
      <c r="DL127" s="835" t="s">
        <v>109</v>
      </c>
      <c r="DM127" s="835"/>
      <c r="DN127" s="835"/>
      <c r="DO127" s="835"/>
      <c r="DP127" s="835"/>
      <c r="DQ127" s="835" t="s">
        <v>109</v>
      </c>
      <c r="DR127" s="835"/>
      <c r="DS127" s="835"/>
      <c r="DT127" s="835"/>
      <c r="DU127" s="835"/>
      <c r="DV127" s="812" t="s">
        <v>109</v>
      </c>
      <c r="DW127" s="812"/>
      <c r="DX127" s="812"/>
      <c r="DY127" s="812"/>
      <c r="DZ127" s="813"/>
    </row>
    <row r="128" spans="1:130" s="199" customFormat="1" ht="26.25" customHeight="1" thickBot="1" x14ac:dyDescent="0.2">
      <c r="A128" s="814" t="s">
        <v>449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450</v>
      </c>
      <c r="X128" s="816"/>
      <c r="Y128" s="816"/>
      <c r="Z128" s="817"/>
      <c r="AA128" s="818">
        <v>11806</v>
      </c>
      <c r="AB128" s="819"/>
      <c r="AC128" s="819"/>
      <c r="AD128" s="819"/>
      <c r="AE128" s="820"/>
      <c r="AF128" s="821">
        <v>12012</v>
      </c>
      <c r="AG128" s="819"/>
      <c r="AH128" s="819"/>
      <c r="AI128" s="819"/>
      <c r="AJ128" s="820"/>
      <c r="AK128" s="821">
        <v>13670</v>
      </c>
      <c r="AL128" s="819"/>
      <c r="AM128" s="819"/>
      <c r="AN128" s="819"/>
      <c r="AO128" s="820"/>
      <c r="AP128" s="822"/>
      <c r="AQ128" s="823"/>
      <c r="AR128" s="823"/>
      <c r="AS128" s="823"/>
      <c r="AT128" s="824"/>
      <c r="AU128" s="235"/>
      <c r="AV128" s="235"/>
      <c r="AW128" s="235"/>
      <c r="AX128" s="825" t="s">
        <v>451</v>
      </c>
      <c r="AY128" s="826"/>
      <c r="AZ128" s="826"/>
      <c r="BA128" s="826"/>
      <c r="BB128" s="826"/>
      <c r="BC128" s="826"/>
      <c r="BD128" s="826"/>
      <c r="BE128" s="827"/>
      <c r="BF128" s="804" t="s">
        <v>109</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452</v>
      </c>
      <c r="CQ128" s="746"/>
      <c r="CR128" s="746"/>
      <c r="CS128" s="746"/>
      <c r="CT128" s="746"/>
      <c r="CU128" s="746"/>
      <c r="CV128" s="746"/>
      <c r="CW128" s="746"/>
      <c r="CX128" s="746"/>
      <c r="CY128" s="746"/>
      <c r="CZ128" s="746"/>
      <c r="DA128" s="746"/>
      <c r="DB128" s="746"/>
      <c r="DC128" s="746"/>
      <c r="DD128" s="746"/>
      <c r="DE128" s="746"/>
      <c r="DF128" s="747"/>
      <c r="DG128" s="808" t="s">
        <v>109</v>
      </c>
      <c r="DH128" s="809"/>
      <c r="DI128" s="809"/>
      <c r="DJ128" s="809"/>
      <c r="DK128" s="809"/>
      <c r="DL128" s="809" t="s">
        <v>109</v>
      </c>
      <c r="DM128" s="809"/>
      <c r="DN128" s="809"/>
      <c r="DO128" s="809"/>
      <c r="DP128" s="809"/>
      <c r="DQ128" s="809" t="s">
        <v>109</v>
      </c>
      <c r="DR128" s="809"/>
      <c r="DS128" s="809"/>
      <c r="DT128" s="809"/>
      <c r="DU128" s="809"/>
      <c r="DV128" s="810" t="s">
        <v>109</v>
      </c>
      <c r="DW128" s="810"/>
      <c r="DX128" s="810"/>
      <c r="DY128" s="810"/>
      <c r="DZ128" s="811"/>
    </row>
    <row r="129" spans="1:131" s="199" customFormat="1" ht="26.25" customHeight="1" x14ac:dyDescent="0.15">
      <c r="A129" s="792" t="s">
        <v>89</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453</v>
      </c>
      <c r="X129" s="795"/>
      <c r="Y129" s="795"/>
      <c r="Z129" s="796"/>
      <c r="AA129" s="797">
        <v>1829432</v>
      </c>
      <c r="AB129" s="798"/>
      <c r="AC129" s="798"/>
      <c r="AD129" s="798"/>
      <c r="AE129" s="799"/>
      <c r="AF129" s="800">
        <v>1911554</v>
      </c>
      <c r="AG129" s="798"/>
      <c r="AH129" s="798"/>
      <c r="AI129" s="798"/>
      <c r="AJ129" s="799"/>
      <c r="AK129" s="800">
        <v>1850229</v>
      </c>
      <c r="AL129" s="798"/>
      <c r="AM129" s="798"/>
      <c r="AN129" s="798"/>
      <c r="AO129" s="799"/>
      <c r="AP129" s="801"/>
      <c r="AQ129" s="802"/>
      <c r="AR129" s="802"/>
      <c r="AS129" s="802"/>
      <c r="AT129" s="803"/>
      <c r="AU129" s="237"/>
      <c r="AV129" s="237"/>
      <c r="AW129" s="237"/>
      <c r="AX129" s="767" t="s">
        <v>454</v>
      </c>
      <c r="AY129" s="768"/>
      <c r="AZ129" s="768"/>
      <c r="BA129" s="768"/>
      <c r="BB129" s="768"/>
      <c r="BC129" s="768"/>
      <c r="BD129" s="768"/>
      <c r="BE129" s="769"/>
      <c r="BF129" s="787" t="s">
        <v>109</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456</v>
      </c>
      <c r="X130" s="795"/>
      <c r="Y130" s="795"/>
      <c r="Z130" s="796"/>
      <c r="AA130" s="797">
        <v>318619</v>
      </c>
      <c r="AB130" s="798"/>
      <c r="AC130" s="798"/>
      <c r="AD130" s="798"/>
      <c r="AE130" s="799"/>
      <c r="AF130" s="800">
        <v>314680</v>
      </c>
      <c r="AG130" s="798"/>
      <c r="AH130" s="798"/>
      <c r="AI130" s="798"/>
      <c r="AJ130" s="799"/>
      <c r="AK130" s="800">
        <v>323679</v>
      </c>
      <c r="AL130" s="798"/>
      <c r="AM130" s="798"/>
      <c r="AN130" s="798"/>
      <c r="AO130" s="799"/>
      <c r="AP130" s="801"/>
      <c r="AQ130" s="802"/>
      <c r="AR130" s="802"/>
      <c r="AS130" s="802"/>
      <c r="AT130" s="803"/>
      <c r="AU130" s="237"/>
      <c r="AV130" s="237"/>
      <c r="AW130" s="237"/>
      <c r="AX130" s="767" t="s">
        <v>457</v>
      </c>
      <c r="AY130" s="768"/>
      <c r="AZ130" s="768"/>
      <c r="BA130" s="768"/>
      <c r="BB130" s="768"/>
      <c r="BC130" s="768"/>
      <c r="BD130" s="768"/>
      <c r="BE130" s="769"/>
      <c r="BF130" s="770">
        <v>10.4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458</v>
      </c>
      <c r="X131" s="778"/>
      <c r="Y131" s="778"/>
      <c r="Z131" s="779"/>
      <c r="AA131" s="780">
        <v>1510813</v>
      </c>
      <c r="AB131" s="781"/>
      <c r="AC131" s="781"/>
      <c r="AD131" s="781"/>
      <c r="AE131" s="782"/>
      <c r="AF131" s="783">
        <v>1596874</v>
      </c>
      <c r="AG131" s="781"/>
      <c r="AH131" s="781"/>
      <c r="AI131" s="781"/>
      <c r="AJ131" s="782"/>
      <c r="AK131" s="783">
        <v>1526550</v>
      </c>
      <c r="AL131" s="781"/>
      <c r="AM131" s="781"/>
      <c r="AN131" s="781"/>
      <c r="AO131" s="782"/>
      <c r="AP131" s="784"/>
      <c r="AQ131" s="785"/>
      <c r="AR131" s="785"/>
      <c r="AS131" s="785"/>
      <c r="AT131" s="786"/>
      <c r="AU131" s="237"/>
      <c r="AV131" s="237"/>
      <c r="AW131" s="237"/>
      <c r="AX131" s="745" t="s">
        <v>459</v>
      </c>
      <c r="AY131" s="746"/>
      <c r="AZ131" s="746"/>
      <c r="BA131" s="746"/>
      <c r="BB131" s="746"/>
      <c r="BC131" s="746"/>
      <c r="BD131" s="746"/>
      <c r="BE131" s="747"/>
      <c r="BF131" s="748">
        <v>74.7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461</v>
      </c>
      <c r="W132" s="758"/>
      <c r="X132" s="758"/>
      <c r="Y132" s="758"/>
      <c r="Z132" s="759"/>
      <c r="AA132" s="760">
        <v>10.58185229</v>
      </c>
      <c r="AB132" s="761"/>
      <c r="AC132" s="761"/>
      <c r="AD132" s="761"/>
      <c r="AE132" s="762"/>
      <c r="AF132" s="763">
        <v>10.52305943</v>
      </c>
      <c r="AG132" s="761"/>
      <c r="AH132" s="761"/>
      <c r="AI132" s="761"/>
      <c r="AJ132" s="762"/>
      <c r="AK132" s="763">
        <v>10.326880879999999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462</v>
      </c>
      <c r="W133" s="737"/>
      <c r="X133" s="737"/>
      <c r="Y133" s="737"/>
      <c r="Z133" s="738"/>
      <c r="AA133" s="739">
        <v>7.6</v>
      </c>
      <c r="AB133" s="740"/>
      <c r="AC133" s="740"/>
      <c r="AD133" s="740"/>
      <c r="AE133" s="741"/>
      <c r="AF133" s="739">
        <v>8.9</v>
      </c>
      <c r="AG133" s="740"/>
      <c r="AH133" s="740"/>
      <c r="AI133" s="740"/>
      <c r="AJ133" s="741"/>
      <c r="AK133" s="739">
        <v>10.4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52" t="s">
        <v>465</v>
      </c>
      <c r="L7" s="256"/>
      <c r="M7" s="257" t="s">
        <v>466</v>
      </c>
      <c r="N7" s="258"/>
    </row>
    <row r="8" spans="1:16" x14ac:dyDescent="0.15">
      <c r="A8" s="250"/>
      <c r="B8" s="246"/>
      <c r="C8" s="246"/>
      <c r="D8" s="246"/>
      <c r="E8" s="246"/>
      <c r="F8" s="246"/>
      <c r="G8" s="259"/>
      <c r="H8" s="260"/>
      <c r="I8" s="260"/>
      <c r="J8" s="261"/>
      <c r="K8" s="1153"/>
      <c r="L8" s="262" t="s">
        <v>467</v>
      </c>
      <c r="M8" s="263" t="s">
        <v>468</v>
      </c>
      <c r="N8" s="264" t="s">
        <v>469</v>
      </c>
    </row>
    <row r="9" spans="1:16" x14ac:dyDescent="0.15">
      <c r="A9" s="250"/>
      <c r="B9" s="246"/>
      <c r="C9" s="246"/>
      <c r="D9" s="246"/>
      <c r="E9" s="246"/>
      <c r="F9" s="246"/>
      <c r="G9" s="1166" t="s">
        <v>470</v>
      </c>
      <c r="H9" s="1167"/>
      <c r="I9" s="1167"/>
      <c r="J9" s="1168"/>
      <c r="K9" s="265">
        <v>577254</v>
      </c>
      <c r="L9" s="266">
        <v>263106</v>
      </c>
      <c r="M9" s="267">
        <v>189696</v>
      </c>
      <c r="N9" s="268">
        <v>38.700000000000003</v>
      </c>
    </row>
    <row r="10" spans="1:16" x14ac:dyDescent="0.15">
      <c r="A10" s="250"/>
      <c r="B10" s="246"/>
      <c r="C10" s="246"/>
      <c r="D10" s="246"/>
      <c r="E10" s="246"/>
      <c r="F10" s="246"/>
      <c r="G10" s="1166" t="s">
        <v>471</v>
      </c>
      <c r="H10" s="1167"/>
      <c r="I10" s="1167"/>
      <c r="J10" s="1168"/>
      <c r="K10" s="269">
        <v>53642</v>
      </c>
      <c r="L10" s="270">
        <v>24449</v>
      </c>
      <c r="M10" s="271">
        <v>21936</v>
      </c>
      <c r="N10" s="272">
        <v>11.5</v>
      </c>
    </row>
    <row r="11" spans="1:16" ht="13.5" customHeight="1" x14ac:dyDescent="0.15">
      <c r="A11" s="250"/>
      <c r="B11" s="246"/>
      <c r="C11" s="246"/>
      <c r="D11" s="246"/>
      <c r="E11" s="246"/>
      <c r="F11" s="246"/>
      <c r="G11" s="1166" t="s">
        <v>472</v>
      </c>
      <c r="H11" s="1167"/>
      <c r="I11" s="1167"/>
      <c r="J11" s="1168"/>
      <c r="K11" s="269">
        <v>138679</v>
      </c>
      <c r="L11" s="270">
        <v>63208</v>
      </c>
      <c r="M11" s="271">
        <v>29437</v>
      </c>
      <c r="N11" s="272">
        <v>114.7</v>
      </c>
    </row>
    <row r="12" spans="1:16" ht="13.5" customHeight="1" x14ac:dyDescent="0.15">
      <c r="A12" s="250"/>
      <c r="B12" s="246"/>
      <c r="C12" s="246"/>
      <c r="D12" s="246"/>
      <c r="E12" s="246"/>
      <c r="F12" s="246"/>
      <c r="G12" s="1166" t="s">
        <v>473</v>
      </c>
      <c r="H12" s="1167"/>
      <c r="I12" s="1167"/>
      <c r="J12" s="1168"/>
      <c r="K12" s="269" t="s">
        <v>474</v>
      </c>
      <c r="L12" s="270" t="s">
        <v>474</v>
      </c>
      <c r="M12" s="271">
        <v>3160</v>
      </c>
      <c r="N12" s="272" t="s">
        <v>474</v>
      </c>
    </row>
    <row r="13" spans="1:16" ht="13.5" customHeight="1" x14ac:dyDescent="0.15">
      <c r="A13" s="250"/>
      <c r="B13" s="246"/>
      <c r="C13" s="246"/>
      <c r="D13" s="246"/>
      <c r="E13" s="246"/>
      <c r="F13" s="246"/>
      <c r="G13" s="1166" t="s">
        <v>475</v>
      </c>
      <c r="H13" s="1167"/>
      <c r="I13" s="1167"/>
      <c r="J13" s="1168"/>
      <c r="K13" s="269" t="s">
        <v>474</v>
      </c>
      <c r="L13" s="270" t="s">
        <v>474</v>
      </c>
      <c r="M13" s="271" t="s">
        <v>474</v>
      </c>
      <c r="N13" s="272" t="s">
        <v>474</v>
      </c>
    </row>
    <row r="14" spans="1:16" ht="13.5" customHeight="1" x14ac:dyDescent="0.15">
      <c r="A14" s="250"/>
      <c r="B14" s="246"/>
      <c r="C14" s="246"/>
      <c r="D14" s="246"/>
      <c r="E14" s="246"/>
      <c r="F14" s="246"/>
      <c r="G14" s="1166" t="s">
        <v>476</v>
      </c>
      <c r="H14" s="1167"/>
      <c r="I14" s="1167"/>
      <c r="J14" s="1168"/>
      <c r="K14" s="269">
        <v>8192</v>
      </c>
      <c r="L14" s="270">
        <v>3734</v>
      </c>
      <c r="M14" s="271">
        <v>9091</v>
      </c>
      <c r="N14" s="272">
        <v>-58.9</v>
      </c>
    </row>
    <row r="15" spans="1:16" ht="13.5" customHeight="1" x14ac:dyDescent="0.15">
      <c r="A15" s="250"/>
      <c r="B15" s="246"/>
      <c r="C15" s="246"/>
      <c r="D15" s="246"/>
      <c r="E15" s="246"/>
      <c r="F15" s="246"/>
      <c r="G15" s="1166" t="s">
        <v>477</v>
      </c>
      <c r="H15" s="1167"/>
      <c r="I15" s="1167"/>
      <c r="J15" s="1168"/>
      <c r="K15" s="269">
        <v>4530</v>
      </c>
      <c r="L15" s="270">
        <v>2065</v>
      </c>
      <c r="M15" s="271">
        <v>4470</v>
      </c>
      <c r="N15" s="272">
        <v>-53.8</v>
      </c>
    </row>
    <row r="16" spans="1:16" x14ac:dyDescent="0.15">
      <c r="A16" s="250"/>
      <c r="B16" s="246"/>
      <c r="C16" s="246"/>
      <c r="D16" s="246"/>
      <c r="E16" s="246"/>
      <c r="F16" s="246"/>
      <c r="G16" s="1169" t="s">
        <v>478</v>
      </c>
      <c r="H16" s="1170"/>
      <c r="I16" s="1170"/>
      <c r="J16" s="1171"/>
      <c r="K16" s="270">
        <v>-67124</v>
      </c>
      <c r="L16" s="270">
        <v>-30594</v>
      </c>
      <c r="M16" s="271">
        <v>-19414</v>
      </c>
      <c r="N16" s="272">
        <v>57.6</v>
      </c>
    </row>
    <row r="17" spans="1:16" x14ac:dyDescent="0.15">
      <c r="A17" s="250"/>
      <c r="B17" s="246"/>
      <c r="C17" s="246"/>
      <c r="D17" s="246"/>
      <c r="E17" s="246"/>
      <c r="F17" s="246"/>
      <c r="G17" s="1169" t="s">
        <v>168</v>
      </c>
      <c r="H17" s="1170"/>
      <c r="I17" s="1170"/>
      <c r="J17" s="1171"/>
      <c r="K17" s="270">
        <v>715173</v>
      </c>
      <c r="L17" s="270">
        <v>325968</v>
      </c>
      <c r="M17" s="271">
        <v>238376</v>
      </c>
      <c r="N17" s="272">
        <v>36.700000000000003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63" t="s">
        <v>483</v>
      </c>
      <c r="H21" s="1164"/>
      <c r="I21" s="1164"/>
      <c r="J21" s="1165"/>
      <c r="K21" s="282">
        <v>29.17</v>
      </c>
      <c r="L21" s="283">
        <v>21.75</v>
      </c>
      <c r="M21" s="284">
        <v>7.42</v>
      </c>
      <c r="N21" s="251"/>
      <c r="O21" s="285"/>
      <c r="P21" s="281"/>
    </row>
    <row r="22" spans="1:16" s="286" customFormat="1" x14ac:dyDescent="0.15">
      <c r="A22" s="281"/>
      <c r="B22" s="251"/>
      <c r="C22" s="251"/>
      <c r="D22" s="251"/>
      <c r="E22" s="251"/>
      <c r="F22" s="251"/>
      <c r="G22" s="1163" t="s">
        <v>484</v>
      </c>
      <c r="H22" s="1164"/>
      <c r="I22" s="1164"/>
      <c r="J22" s="1165"/>
      <c r="K22" s="287">
        <v>100.1</v>
      </c>
      <c r="L22" s="288">
        <v>95.2</v>
      </c>
      <c r="M22" s="289">
        <v>4.9000000000000004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52" t="s">
        <v>465</v>
      </c>
      <c r="L30" s="256"/>
      <c r="M30" s="257" t="s">
        <v>466</v>
      </c>
      <c r="N30" s="258"/>
    </row>
    <row r="31" spans="1:16" x14ac:dyDescent="0.15">
      <c r="A31" s="250"/>
      <c r="B31" s="246"/>
      <c r="C31" s="246"/>
      <c r="D31" s="246"/>
      <c r="E31" s="246"/>
      <c r="F31" s="246"/>
      <c r="G31" s="259"/>
      <c r="H31" s="260"/>
      <c r="I31" s="260"/>
      <c r="J31" s="261"/>
      <c r="K31" s="1153"/>
      <c r="L31" s="262" t="s">
        <v>467</v>
      </c>
      <c r="M31" s="263" t="s">
        <v>468</v>
      </c>
      <c r="N31" s="264" t="s">
        <v>469</v>
      </c>
    </row>
    <row r="32" spans="1:16" ht="27" customHeight="1" x14ac:dyDescent="0.15">
      <c r="A32" s="250"/>
      <c r="B32" s="246"/>
      <c r="C32" s="246"/>
      <c r="D32" s="246"/>
      <c r="E32" s="246"/>
      <c r="F32" s="246"/>
      <c r="G32" s="1154" t="s">
        <v>488</v>
      </c>
      <c r="H32" s="1155"/>
      <c r="I32" s="1155"/>
      <c r="J32" s="1156"/>
      <c r="K32" s="296">
        <v>334538</v>
      </c>
      <c r="L32" s="296">
        <v>152479</v>
      </c>
      <c r="M32" s="297">
        <v>139853</v>
      </c>
      <c r="N32" s="298">
        <v>9</v>
      </c>
    </row>
    <row r="33" spans="1:16" ht="13.5" customHeight="1" x14ac:dyDescent="0.15">
      <c r="A33" s="250"/>
      <c r="B33" s="246"/>
      <c r="C33" s="246"/>
      <c r="D33" s="246"/>
      <c r="E33" s="246"/>
      <c r="F33" s="246"/>
      <c r="G33" s="1154" t="s">
        <v>489</v>
      </c>
      <c r="H33" s="1155"/>
      <c r="I33" s="1155"/>
      <c r="J33" s="1156"/>
      <c r="K33" s="296" t="s">
        <v>474</v>
      </c>
      <c r="L33" s="296" t="s">
        <v>474</v>
      </c>
      <c r="M33" s="297" t="s">
        <v>474</v>
      </c>
      <c r="N33" s="298" t="s">
        <v>474</v>
      </c>
    </row>
    <row r="34" spans="1:16" ht="27" customHeight="1" x14ac:dyDescent="0.15">
      <c r="A34" s="250"/>
      <c r="B34" s="246"/>
      <c r="C34" s="246"/>
      <c r="D34" s="246"/>
      <c r="E34" s="246"/>
      <c r="F34" s="246"/>
      <c r="G34" s="1154" t="s">
        <v>490</v>
      </c>
      <c r="H34" s="1155"/>
      <c r="I34" s="1155"/>
      <c r="J34" s="1156"/>
      <c r="K34" s="296" t="s">
        <v>474</v>
      </c>
      <c r="L34" s="296" t="s">
        <v>474</v>
      </c>
      <c r="M34" s="297">
        <v>4</v>
      </c>
      <c r="N34" s="298" t="s">
        <v>474</v>
      </c>
    </row>
    <row r="35" spans="1:16" ht="27" customHeight="1" x14ac:dyDescent="0.15">
      <c r="A35" s="250"/>
      <c r="B35" s="246"/>
      <c r="C35" s="246"/>
      <c r="D35" s="246"/>
      <c r="E35" s="246"/>
      <c r="F35" s="246"/>
      <c r="G35" s="1154" t="s">
        <v>491</v>
      </c>
      <c r="H35" s="1155"/>
      <c r="I35" s="1155"/>
      <c r="J35" s="1156"/>
      <c r="K35" s="296">
        <v>127617</v>
      </c>
      <c r="L35" s="296">
        <v>58166</v>
      </c>
      <c r="M35" s="297">
        <v>31890</v>
      </c>
      <c r="N35" s="298">
        <v>82.4</v>
      </c>
    </row>
    <row r="36" spans="1:16" ht="27" customHeight="1" x14ac:dyDescent="0.15">
      <c r="A36" s="250"/>
      <c r="B36" s="246"/>
      <c r="C36" s="246"/>
      <c r="D36" s="246"/>
      <c r="E36" s="246"/>
      <c r="F36" s="246"/>
      <c r="G36" s="1154" t="s">
        <v>492</v>
      </c>
      <c r="H36" s="1155"/>
      <c r="I36" s="1155"/>
      <c r="J36" s="1156"/>
      <c r="K36" s="296">
        <v>14522</v>
      </c>
      <c r="L36" s="296">
        <v>6619</v>
      </c>
      <c r="M36" s="297">
        <v>5316</v>
      </c>
      <c r="N36" s="298">
        <v>24.5</v>
      </c>
    </row>
    <row r="37" spans="1:16" ht="13.5" customHeight="1" x14ac:dyDescent="0.15">
      <c r="A37" s="250"/>
      <c r="B37" s="246"/>
      <c r="C37" s="246"/>
      <c r="D37" s="246"/>
      <c r="E37" s="246"/>
      <c r="F37" s="246"/>
      <c r="G37" s="1154" t="s">
        <v>493</v>
      </c>
      <c r="H37" s="1155"/>
      <c r="I37" s="1155"/>
      <c r="J37" s="1156"/>
      <c r="K37" s="296">
        <v>18112</v>
      </c>
      <c r="L37" s="296">
        <v>8255</v>
      </c>
      <c r="M37" s="297">
        <v>1757</v>
      </c>
      <c r="N37" s="298">
        <v>369.8</v>
      </c>
    </row>
    <row r="38" spans="1:16" ht="27" customHeight="1" x14ac:dyDescent="0.15">
      <c r="A38" s="250"/>
      <c r="B38" s="246"/>
      <c r="C38" s="246"/>
      <c r="D38" s="246"/>
      <c r="E38" s="246"/>
      <c r="F38" s="246"/>
      <c r="G38" s="1157" t="s">
        <v>494</v>
      </c>
      <c r="H38" s="1158"/>
      <c r="I38" s="1158"/>
      <c r="J38" s="1159"/>
      <c r="K38" s="299">
        <v>205</v>
      </c>
      <c r="L38" s="299">
        <v>93</v>
      </c>
      <c r="M38" s="300">
        <v>42</v>
      </c>
      <c r="N38" s="301">
        <v>121.4</v>
      </c>
      <c r="O38" s="295"/>
    </row>
    <row r="39" spans="1:16" x14ac:dyDescent="0.15">
      <c r="A39" s="250"/>
      <c r="B39" s="246"/>
      <c r="C39" s="246"/>
      <c r="D39" s="246"/>
      <c r="E39" s="246"/>
      <c r="F39" s="246"/>
      <c r="G39" s="1157" t="s">
        <v>495</v>
      </c>
      <c r="H39" s="1158"/>
      <c r="I39" s="1158"/>
      <c r="J39" s="1159"/>
      <c r="K39" s="302">
        <v>-13670</v>
      </c>
      <c r="L39" s="302">
        <v>-6231</v>
      </c>
      <c r="M39" s="303">
        <v>-8426</v>
      </c>
      <c r="N39" s="304">
        <v>-26.1</v>
      </c>
      <c r="O39" s="295"/>
    </row>
    <row r="40" spans="1:16" ht="27" customHeight="1" x14ac:dyDescent="0.15">
      <c r="A40" s="250"/>
      <c r="B40" s="246"/>
      <c r="C40" s="246"/>
      <c r="D40" s="246"/>
      <c r="E40" s="246"/>
      <c r="F40" s="246"/>
      <c r="G40" s="1154" t="s">
        <v>496</v>
      </c>
      <c r="H40" s="1155"/>
      <c r="I40" s="1155"/>
      <c r="J40" s="1156"/>
      <c r="K40" s="302">
        <v>-323679</v>
      </c>
      <c r="L40" s="302">
        <v>-147529</v>
      </c>
      <c r="M40" s="303">
        <v>-127711</v>
      </c>
      <c r="N40" s="304">
        <v>15.5</v>
      </c>
      <c r="O40" s="295"/>
    </row>
    <row r="41" spans="1:16" x14ac:dyDescent="0.15">
      <c r="A41" s="250"/>
      <c r="B41" s="246"/>
      <c r="C41" s="246"/>
      <c r="D41" s="246"/>
      <c r="E41" s="246"/>
      <c r="F41" s="246"/>
      <c r="G41" s="1160" t="s">
        <v>279</v>
      </c>
      <c r="H41" s="1161"/>
      <c r="I41" s="1161"/>
      <c r="J41" s="1162"/>
      <c r="K41" s="296">
        <v>157645</v>
      </c>
      <c r="L41" s="302">
        <v>71853</v>
      </c>
      <c r="M41" s="303">
        <v>42725</v>
      </c>
      <c r="N41" s="304">
        <v>68.2</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47" t="s">
        <v>465</v>
      </c>
      <c r="J49" s="1149" t="s">
        <v>500</v>
      </c>
      <c r="K49" s="1150"/>
      <c r="L49" s="1150"/>
      <c r="M49" s="1150"/>
      <c r="N49" s="1151"/>
    </row>
    <row r="50" spans="1:14" x14ac:dyDescent="0.15">
      <c r="A50" s="250"/>
      <c r="B50" s="246"/>
      <c r="C50" s="246"/>
      <c r="D50" s="246"/>
      <c r="E50" s="246"/>
      <c r="F50" s="246"/>
      <c r="G50" s="314"/>
      <c r="H50" s="315"/>
      <c r="I50" s="1148"/>
      <c r="J50" s="316" t="s">
        <v>501</v>
      </c>
      <c r="K50" s="317" t="s">
        <v>502</v>
      </c>
      <c r="L50" s="318" t="s">
        <v>503</v>
      </c>
      <c r="M50" s="319" t="s">
        <v>504</v>
      </c>
      <c r="N50" s="320" t="s">
        <v>505</v>
      </c>
    </row>
    <row r="51" spans="1:14" x14ac:dyDescent="0.15">
      <c r="A51" s="250"/>
      <c r="B51" s="246"/>
      <c r="C51" s="246"/>
      <c r="D51" s="246"/>
      <c r="E51" s="246"/>
      <c r="F51" s="246"/>
      <c r="G51" s="312" t="s">
        <v>506</v>
      </c>
      <c r="H51" s="313"/>
      <c r="I51" s="321">
        <v>211595</v>
      </c>
      <c r="J51" s="322">
        <v>87184</v>
      </c>
      <c r="K51" s="323">
        <v>-45.9</v>
      </c>
      <c r="L51" s="324">
        <v>228305</v>
      </c>
      <c r="M51" s="325">
        <v>5.6</v>
      </c>
      <c r="N51" s="326">
        <v>-51.5</v>
      </c>
    </row>
    <row r="52" spans="1:14" x14ac:dyDescent="0.15">
      <c r="A52" s="250"/>
      <c r="B52" s="246"/>
      <c r="C52" s="246"/>
      <c r="D52" s="246"/>
      <c r="E52" s="246"/>
      <c r="F52" s="246"/>
      <c r="G52" s="327"/>
      <c r="H52" s="328" t="s">
        <v>507</v>
      </c>
      <c r="I52" s="329">
        <v>146662</v>
      </c>
      <c r="J52" s="330">
        <v>60429</v>
      </c>
      <c r="K52" s="331">
        <v>-53.6</v>
      </c>
      <c r="L52" s="332">
        <v>86611</v>
      </c>
      <c r="M52" s="333">
        <v>-20.399999999999999</v>
      </c>
      <c r="N52" s="334">
        <v>-33.200000000000003</v>
      </c>
    </row>
    <row r="53" spans="1:14" x14ac:dyDescent="0.15">
      <c r="A53" s="250"/>
      <c r="B53" s="246"/>
      <c r="C53" s="246"/>
      <c r="D53" s="246"/>
      <c r="E53" s="246"/>
      <c r="F53" s="246"/>
      <c r="G53" s="312" t="s">
        <v>508</v>
      </c>
      <c r="H53" s="313"/>
      <c r="I53" s="321">
        <v>237095</v>
      </c>
      <c r="J53" s="322">
        <v>99369</v>
      </c>
      <c r="K53" s="323">
        <v>14</v>
      </c>
      <c r="L53" s="324">
        <v>316331</v>
      </c>
      <c r="M53" s="325">
        <v>38.6</v>
      </c>
      <c r="N53" s="326">
        <v>-24.6</v>
      </c>
    </row>
    <row r="54" spans="1:14" x14ac:dyDescent="0.15">
      <c r="A54" s="250"/>
      <c r="B54" s="246"/>
      <c r="C54" s="246"/>
      <c r="D54" s="246"/>
      <c r="E54" s="246"/>
      <c r="F54" s="246"/>
      <c r="G54" s="327"/>
      <c r="H54" s="328" t="s">
        <v>507</v>
      </c>
      <c r="I54" s="329">
        <v>152828</v>
      </c>
      <c r="J54" s="330">
        <v>64052</v>
      </c>
      <c r="K54" s="331">
        <v>6</v>
      </c>
      <c r="L54" s="332">
        <v>106387</v>
      </c>
      <c r="M54" s="333">
        <v>22.8</v>
      </c>
      <c r="N54" s="334">
        <v>-16.8</v>
      </c>
    </row>
    <row r="55" spans="1:14" x14ac:dyDescent="0.15">
      <c r="A55" s="250"/>
      <c r="B55" s="246"/>
      <c r="C55" s="246"/>
      <c r="D55" s="246"/>
      <c r="E55" s="246"/>
      <c r="F55" s="246"/>
      <c r="G55" s="312" t="s">
        <v>509</v>
      </c>
      <c r="H55" s="313"/>
      <c r="I55" s="321">
        <v>389963</v>
      </c>
      <c r="J55" s="322">
        <v>167079</v>
      </c>
      <c r="K55" s="323">
        <v>68.099999999999994</v>
      </c>
      <c r="L55" s="324">
        <v>333013</v>
      </c>
      <c r="M55" s="325">
        <v>5.3</v>
      </c>
      <c r="N55" s="326">
        <v>62.8</v>
      </c>
    </row>
    <row r="56" spans="1:14" x14ac:dyDescent="0.15">
      <c r="A56" s="250"/>
      <c r="B56" s="246"/>
      <c r="C56" s="246"/>
      <c r="D56" s="246"/>
      <c r="E56" s="246"/>
      <c r="F56" s="246"/>
      <c r="G56" s="327"/>
      <c r="H56" s="328" t="s">
        <v>507</v>
      </c>
      <c r="I56" s="329">
        <v>138435</v>
      </c>
      <c r="J56" s="330">
        <v>59312</v>
      </c>
      <c r="K56" s="331">
        <v>-7.4</v>
      </c>
      <c r="L56" s="332">
        <v>126732</v>
      </c>
      <c r="M56" s="333">
        <v>19.100000000000001</v>
      </c>
      <c r="N56" s="334">
        <v>-26.5</v>
      </c>
    </row>
    <row r="57" spans="1:14" x14ac:dyDescent="0.15">
      <c r="A57" s="250"/>
      <c r="B57" s="246"/>
      <c r="C57" s="246"/>
      <c r="D57" s="246"/>
      <c r="E57" s="246"/>
      <c r="F57" s="246"/>
      <c r="G57" s="312" t="s">
        <v>510</v>
      </c>
      <c r="H57" s="313"/>
      <c r="I57" s="321">
        <v>1053172</v>
      </c>
      <c r="J57" s="322">
        <v>465799</v>
      </c>
      <c r="K57" s="323">
        <v>178.8</v>
      </c>
      <c r="L57" s="324">
        <v>280458</v>
      </c>
      <c r="M57" s="325">
        <v>-15.8</v>
      </c>
      <c r="N57" s="326">
        <v>194.6</v>
      </c>
    </row>
    <row r="58" spans="1:14" x14ac:dyDescent="0.15">
      <c r="A58" s="250"/>
      <c r="B58" s="246"/>
      <c r="C58" s="246"/>
      <c r="D58" s="246"/>
      <c r="E58" s="246"/>
      <c r="F58" s="246"/>
      <c r="G58" s="327"/>
      <c r="H58" s="328" t="s">
        <v>507</v>
      </c>
      <c r="I58" s="329">
        <v>851683</v>
      </c>
      <c r="J58" s="330">
        <v>376684</v>
      </c>
      <c r="K58" s="331">
        <v>535.1</v>
      </c>
      <c r="L58" s="332">
        <v>127286</v>
      </c>
      <c r="M58" s="333">
        <v>0.4</v>
      </c>
      <c r="N58" s="334">
        <v>534.70000000000005</v>
      </c>
    </row>
    <row r="59" spans="1:14" x14ac:dyDescent="0.15">
      <c r="A59" s="250"/>
      <c r="B59" s="246"/>
      <c r="C59" s="246"/>
      <c r="D59" s="246"/>
      <c r="E59" s="246"/>
      <c r="F59" s="246"/>
      <c r="G59" s="312" t="s">
        <v>511</v>
      </c>
      <c r="H59" s="313"/>
      <c r="I59" s="321">
        <v>448472</v>
      </c>
      <c r="J59" s="322">
        <v>204408</v>
      </c>
      <c r="K59" s="323">
        <v>-56.1</v>
      </c>
      <c r="L59" s="324">
        <v>291945</v>
      </c>
      <c r="M59" s="325">
        <v>4.0999999999999996</v>
      </c>
      <c r="N59" s="326">
        <v>-60.2</v>
      </c>
    </row>
    <row r="60" spans="1:14" x14ac:dyDescent="0.15">
      <c r="A60" s="250"/>
      <c r="B60" s="246"/>
      <c r="C60" s="246"/>
      <c r="D60" s="246"/>
      <c r="E60" s="246"/>
      <c r="F60" s="246"/>
      <c r="G60" s="327"/>
      <c r="H60" s="328" t="s">
        <v>507</v>
      </c>
      <c r="I60" s="335">
        <v>230869</v>
      </c>
      <c r="J60" s="330">
        <v>105227</v>
      </c>
      <c r="K60" s="331">
        <v>-72.099999999999994</v>
      </c>
      <c r="L60" s="332">
        <v>127651</v>
      </c>
      <c r="M60" s="333">
        <v>0.3</v>
      </c>
      <c r="N60" s="334">
        <v>-72.400000000000006</v>
      </c>
    </row>
    <row r="61" spans="1:14" x14ac:dyDescent="0.15">
      <c r="A61" s="250"/>
      <c r="B61" s="246"/>
      <c r="C61" s="246"/>
      <c r="D61" s="246"/>
      <c r="E61" s="246"/>
      <c r="F61" s="246"/>
      <c r="G61" s="312" t="s">
        <v>512</v>
      </c>
      <c r="H61" s="336"/>
      <c r="I61" s="337">
        <v>468059</v>
      </c>
      <c r="J61" s="338">
        <v>204768</v>
      </c>
      <c r="K61" s="339">
        <v>31.8</v>
      </c>
      <c r="L61" s="340">
        <v>290010</v>
      </c>
      <c r="M61" s="341">
        <v>7.6</v>
      </c>
      <c r="N61" s="326">
        <v>24.2</v>
      </c>
    </row>
    <row r="62" spans="1:14" x14ac:dyDescent="0.15">
      <c r="A62" s="250"/>
      <c r="B62" s="246"/>
      <c r="C62" s="246"/>
      <c r="D62" s="246"/>
      <c r="E62" s="246"/>
      <c r="F62" s="246"/>
      <c r="G62" s="327"/>
      <c r="H62" s="328" t="s">
        <v>507</v>
      </c>
      <c r="I62" s="329">
        <v>304095</v>
      </c>
      <c r="J62" s="330">
        <v>133141</v>
      </c>
      <c r="K62" s="331">
        <v>81.599999999999994</v>
      </c>
      <c r="L62" s="332">
        <v>114933</v>
      </c>
      <c r="M62" s="333">
        <v>4.4000000000000004</v>
      </c>
      <c r="N62" s="334">
        <v>77.2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72" t="s">
        <v>3</v>
      </c>
      <c r="D47" s="1172"/>
      <c r="E47" s="1173"/>
      <c r="F47" s="11">
        <v>13.28</v>
      </c>
      <c r="G47" s="12">
        <v>15.72</v>
      </c>
      <c r="H47" s="12">
        <v>16.41</v>
      </c>
      <c r="I47" s="12">
        <v>15.71</v>
      </c>
      <c r="J47" s="13">
        <v>16.239999999999998</v>
      </c>
    </row>
    <row r="48" spans="2:10" ht="57.75" customHeight="1" x14ac:dyDescent="0.15">
      <c r="B48" s="14"/>
      <c r="C48" s="1174" t="s">
        <v>4</v>
      </c>
      <c r="D48" s="1174"/>
      <c r="E48" s="1175"/>
      <c r="F48" s="15">
        <v>7.52</v>
      </c>
      <c r="G48" s="16">
        <v>7.06</v>
      </c>
      <c r="H48" s="16">
        <v>9.76</v>
      </c>
      <c r="I48" s="16">
        <v>7.19</v>
      </c>
      <c r="J48" s="17">
        <v>8.7899999999999991</v>
      </c>
    </row>
    <row r="49" spans="2:10" ht="57.75" customHeight="1" thickBot="1" x14ac:dyDescent="0.2">
      <c r="B49" s="18"/>
      <c r="C49" s="1176" t="s">
        <v>5</v>
      </c>
      <c r="D49" s="1176"/>
      <c r="E49" s="1177"/>
      <c r="F49" s="19" t="s">
        <v>519</v>
      </c>
      <c r="G49" s="20">
        <v>2.27</v>
      </c>
      <c r="H49" s="20">
        <v>2.4</v>
      </c>
      <c r="I49" s="20" t="s">
        <v>520</v>
      </c>
      <c r="J49" s="21">
        <v>1.37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2018-10-22T04:36:12Z</cp:lastPrinted>
  <dcterms:created xsi:type="dcterms:W3CDTF">2018-01-24T03:17:03Z</dcterms:created>
  <dcterms:modified xsi:type="dcterms:W3CDTF">2018-10-22T04:41:33Z</dcterms:modified>
  <cp:category/>
</cp:coreProperties>
</file>