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4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AM35" i="10"/>
  <c r="C35" i="10"/>
  <c r="AM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CO34" i="10" l="1"/>
  <c r="CO35" i="10" s="1"/>
</calcChain>
</file>

<file path=xl/sharedStrings.xml><?xml version="1.0" encoding="utf-8"?>
<sst xmlns="http://schemas.openxmlformats.org/spreadsheetml/2006/main" count="1097" uniqueCount="602">
  <si>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</si>
  <si>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</si>
  <si>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</si>
  <si>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</si>
  <si>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</si>
  <si>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</si>
  <si>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</si>
  <si>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</si>
  <si>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</si>
  <si>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</si>
  <si>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</si>
  <si>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</si>
  <si>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</si>
  <si>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</si>
  <si>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</si>
  <si>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</si>
  <si>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</si>
  <si>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</si>
  <si>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</si>
  <si>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</si>
  <si>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</si>
  <si>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</si>
  <si>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</si>
  <si>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</si>
  <si>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</si>
  <si>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</si>
  <si>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</si>
  <si>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</si>
  <si>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</si>
  <si>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</si>
  <si>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</si>
  <si>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</si>
  <si>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</si>
  <si>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</si>
  <si>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</si>
  <si>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</si>
  <si>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</si>
  <si>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</si>
  <si>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</si>
  <si>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</si>
  <si>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</si>
  <si>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</si>
  <si>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</si>
  <si>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</si>
  <si>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</si>
  <si>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</si>
  <si>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</si>
  <si>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</si>
  <si>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</si>
  <si>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</si>
  <si>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</si>
  <si>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</si>
  <si>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</si>
  <si>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</si>
  <si>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</si>
  <si>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</si>
  <si>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</si>
  <si>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</si>
  <si>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</si>
  <si>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</si>
  <si>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</si>
  <si>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</si>
  <si>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</si>
  <si>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</si>
  <si>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</si>
  <si>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</si>
  <si>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</si>
  <si>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</si>
  <si>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</si>
  <si>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</si>
  <si>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</si>
  <si>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</si>
  <si>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</si>
  <si>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</si>
  <si>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</si>
  <si>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</si>
  <si>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</si>
  <si>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</si>
  <si>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</si>
  <si>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</si>
  <si>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</si>
  <si>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</si>
  <si>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</si>
  <si>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</si>
  <si>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</si>
  <si>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</si>
  <si>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</si>
  <si>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</si>
  <si>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</si>
  <si>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</si>
  <si>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</si>
  <si>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積丹町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</si>
  <si>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</si>
  <si>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</si>
  <si>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</si>
  <si>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</si>
  <si>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</si>
  <si>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</si>
  <si>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</si>
  <si>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</si>
  <si>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</si>
  <si>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</si>
  <si>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</si>
  <si>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</si>
  <si>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</si>
  <si>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</si>
  <si>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</si>
  <si>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</si>
  <si>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</si>
  <si>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</si>
  <si>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</si>
  <si>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</si>
  <si>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</si>
  <si>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</si>
  <si>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</si>
  <si>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</si>
  <si>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</si>
  <si>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</si>
  <si>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</si>
  <si>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</si>
  <si>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</si>
  <si>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</si>
  <si>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</si>
  <si>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</si>
  <si>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</si>
  <si>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</si>
  <si>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</si>
  <si>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</si>
  <si>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</si>
  <si>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</si>
  <si>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</si>
  <si>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</si>
  <si>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</si>
  <si>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</si>
  <si>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</si>
  <si>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</si>
  <si>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</si>
  <si>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</si>
  <si>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</si>
  <si>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</si>
  <si>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</si>
  <si>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</si>
  <si>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</si>
  <si>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</si>
  <si>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</si>
  <si>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0"/>
  </si>
  <si>
    <t>うち日本人(％)</t>
    <phoneticPr fontId="5"/>
  </si>
  <si>
    <t>-3.4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</si>
  <si>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</si>
  <si>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</si>
  <si>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</si>
  <si>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</si>
  <si>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</si>
  <si>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</si>
  <si>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</si>
  <si>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</si>
  <si>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</si>
  <si>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</si>
  <si>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</si>
  <si>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</si>
  <si>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</si>
  <si>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</si>
  <si>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</si>
  <si>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</si>
  <si>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</si>
  <si>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</si>
  <si>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</si>
  <si>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</si>
  <si>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</si>
  <si>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</si>
  <si>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</si>
  <si>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</si>
  <si>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</si>
  <si>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</si>
  <si>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</si>
  <si>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</si>
  <si>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</si>
  <si>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</si>
  <si>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</si>
  <si>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</si>
  <si>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</si>
  <si>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</si>
  <si>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</si>
  <si>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</si>
  <si>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</si>
  <si>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</si>
  <si>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</si>
  <si>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</si>
  <si>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</si>
  <si>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</si>
  <si>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</si>
  <si>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</si>
  <si>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</si>
  <si>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</si>
  <si>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</si>
  <si>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</si>
  <si>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</si>
  <si>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</si>
  <si>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</si>
  <si>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</si>
  <si>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</si>
  <si>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</si>
  <si>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</si>
  <si>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</si>
  <si>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</si>
  <si>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</si>
  <si>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</si>
  <si>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</si>
  <si>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</si>
  <si>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北海道積丹町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</si>
  <si>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</si>
  <si>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</si>
  <si>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</si>
  <si>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</si>
  <si>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</si>
  <si>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</si>
  <si>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</si>
  <si>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</si>
  <si>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</si>
  <si>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</si>
  <si>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</si>
  <si>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</si>
  <si>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</si>
  <si>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</si>
  <si>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</si>
  <si>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</si>
  <si>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</si>
  <si>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</si>
  <si>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</si>
  <si>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</si>
  <si>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</si>
  <si>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</si>
  <si>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</si>
  <si>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</si>
  <si>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</si>
  <si>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</si>
  <si>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</si>
  <si>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</si>
  <si>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</si>
  <si>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</si>
  <si>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</si>
  <si>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</si>
  <si>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</si>
  <si>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</si>
  <si>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</si>
  <si>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</si>
  <si>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</si>
  <si>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</si>
  <si>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</si>
  <si>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</si>
  <si>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</si>
  <si>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</si>
  <si>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</si>
  <si>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</si>
  <si>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</si>
  <si>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</si>
  <si>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</si>
  <si>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</si>
  <si>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</si>
  <si>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</si>
  <si>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</si>
  <si>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</si>
  <si>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</si>
  <si>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</si>
  <si>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</si>
  <si>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</si>
  <si>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</si>
  <si>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</si>
  <si>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</si>
  <si>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</si>
  <si>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</si>
  <si>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</si>
  <si>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</si>
  <si>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</si>
  <si>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</si>
  <si>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</si>
  <si>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</si>
  <si>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</si>
  <si>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</si>
  <si>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</si>
  <si>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</si>
  <si>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</si>
  <si>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</si>
  <si>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</si>
  <si>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</si>
  <si>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</si>
  <si>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</si>
  <si>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</si>
  <si>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</si>
  <si>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</si>
  <si>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</si>
  <si>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</si>
  <si>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</si>
  <si>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</si>
  <si>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</si>
  <si>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</si>
  <si>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</si>
  <si>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</si>
  <si>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</si>
  <si>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</si>
  <si>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</si>
  <si>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</si>
  <si>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</si>
  <si>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</si>
  <si>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</si>
  <si>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</si>
  <si>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</si>
  <si>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</si>
  <si>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</si>
  <si>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</si>
  <si>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</si>
  <si>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</si>
  <si>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</si>
  <si>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</si>
  <si>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</si>
  <si>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</si>
  <si>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</si>
  <si>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</si>
  <si>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</si>
  <si>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</si>
  <si>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</si>
  <si>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</si>
  <si>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</si>
  <si>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</si>
  <si>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</si>
  <si>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</si>
  <si>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</si>
  <si>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</si>
  <si>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</si>
  <si>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</si>
  <si>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</si>
  <si>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</si>
  <si>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</si>
  <si>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</si>
  <si>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</si>
  <si>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</si>
  <si>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</si>
  <si>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</si>
  <si>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</si>
  <si>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</si>
  <si>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</si>
  <si>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</si>
  <si>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</si>
  <si>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</si>
  <si>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</si>
  <si>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</si>
  <si>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</si>
  <si>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</si>
  <si>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</si>
  <si>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</si>
  <si>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</si>
  <si>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</si>
  <si>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</si>
  <si>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</si>
  <si>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</si>
  <si>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</si>
  <si>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</si>
  <si>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</si>
  <si>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北海道積丹町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</si>
  <si>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</si>
  <si>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</si>
  <si>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</si>
  <si>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</si>
  <si>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</si>
  <si>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</si>
  <si>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</si>
  <si>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</si>
  <si>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</si>
  <si>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</si>
  <si>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</si>
  <si>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</si>
  <si>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</si>
  <si>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</si>
  <si>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</si>
  <si>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</si>
  <si>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</si>
  <si>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</si>
  <si>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</si>
  <si>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</si>
  <si>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</si>
  <si>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</si>
  <si>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</si>
  <si>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</si>
  <si>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</si>
  <si>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</si>
  <si>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</si>
  <si>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</si>
  <si>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</si>
  <si>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</si>
  <si>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</si>
  <si>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</si>
  <si>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</si>
  <si>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</si>
  <si>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</si>
  <si>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後期高齢者医療特別会計</t>
    <phoneticPr fontId="5"/>
  </si>
  <si>
    <t>介護福祉サービス事業特別会計</t>
    <phoneticPr fontId="5"/>
  </si>
  <si>
    <t>-</t>
    <phoneticPr fontId="5"/>
  </si>
  <si>
    <t>簡易水道事業特別会計</t>
    <phoneticPr fontId="5"/>
  </si>
  <si>
    <t>法非適用企業</t>
    <phoneticPr fontId="5"/>
  </si>
  <si>
    <t>下水道事業特別会計</t>
    <phoneticPr fontId="5"/>
  </si>
  <si>
    <t>産業交流雇用対策推進事業特別会計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</si>
  <si>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</si>
  <si>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</si>
  <si>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</si>
  <si>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</si>
  <si>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</si>
  <si>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</si>
  <si>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</si>
  <si>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</si>
  <si>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</si>
  <si>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</si>
  <si>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</si>
  <si>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</si>
  <si>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</si>
  <si>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</si>
  <si>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</si>
  <si>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</si>
  <si>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</si>
  <si>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</si>
  <si>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</si>
  <si>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</si>
  <si>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</si>
  <si>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</si>
  <si>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</si>
  <si>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</si>
  <si>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</si>
  <si>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</si>
  <si>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</si>
  <si>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</si>
  <si>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</si>
  <si>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</si>
  <si>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</si>
  <si>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</si>
  <si>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</si>
  <si>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</si>
  <si>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</si>
  <si>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</si>
  <si>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</si>
  <si>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</si>
  <si>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</si>
  <si>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</si>
  <si>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</si>
  <si>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</si>
  <si>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</si>
  <si>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</si>
  <si>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</si>
  <si>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</si>
  <si>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</si>
  <si>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</si>
  <si>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</si>
  <si>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</si>
  <si>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</si>
  <si>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</si>
  <si>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</si>
  <si>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</si>
  <si>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</si>
  <si>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</si>
  <si>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</si>
  <si>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</si>
  <si>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</si>
  <si>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</si>
  <si>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</si>
  <si>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</si>
  <si>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</si>
  <si>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</si>
  <si>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</si>
  <si>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</si>
  <si>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</si>
  <si>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t>
    <phoneticPr fontId="5"/>
  </si>
  <si>
    <t>(Ｆ)</t>
    <phoneticPr fontId="5"/>
  </si>
  <si>
    <t>介護福祉サービス事業特別会計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</si>
  <si>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</si>
  <si>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</si>
  <si>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</si>
  <si>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</si>
  <si>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</si>
  <si>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</si>
  <si>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</si>
  <si>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</si>
  <si>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</si>
  <si>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</si>
  <si>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</si>
  <si>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</si>
  <si>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</si>
  <si>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</si>
  <si>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</si>
  <si>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</si>
  <si>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</si>
  <si>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</si>
  <si>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</si>
  <si>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</si>
  <si>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</si>
  <si>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</si>
  <si>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</si>
  <si>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</si>
  <si>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</si>
  <si>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</si>
  <si>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</si>
  <si>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</si>
  <si>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</si>
  <si>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</si>
  <si>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</si>
  <si>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</si>
  <si>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</si>
  <si>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</si>
  <si>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</si>
  <si>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</si>
  <si>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</si>
  <si>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</si>
  <si>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</si>
  <si>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</si>
  <si>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</si>
  <si>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</si>
  <si>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</si>
  <si>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</si>
  <si>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</si>
  <si>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</si>
  <si>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</si>
  <si>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</si>
  <si>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</si>
  <si>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</si>
  <si>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</si>
  <si>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</si>
  <si>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</si>
  <si>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</si>
  <si>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</si>
  <si>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</si>
  <si>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</si>
  <si>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</si>
  <si>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</si>
  <si>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</si>
  <si>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</si>
  <si>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</si>
  <si>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</si>
  <si>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</si>
  <si>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</si>
  <si>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</si>
  <si>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</si>
  <si>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</si>
  <si>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</si>
  <si>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</si>
  <si>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</si>
  <si>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</si>
  <si>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</si>
  <si>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</si>
  <si>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</si>
  <si>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</si>
  <si>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</si>
  <si>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</si>
  <si>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</si>
  <si>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</si>
  <si>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</si>
  <si>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</si>
  <si>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</si>
  <si>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</si>
  <si>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</si>
  <si>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</si>
  <si>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</si>
  <si>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</si>
  <si>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</si>
  <si>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</si>
  <si>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</si>
  <si>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2.15</t>
  </si>
  <si>
    <t>▲ 5.19</t>
  </si>
  <si>
    <t>一般会計</t>
  </si>
  <si>
    <t>国民健康保険事業特別会計</t>
  </si>
  <si>
    <t>後期高齢者医療特別会計</t>
  </si>
  <si>
    <t>介護福祉サービス事業特別会計</t>
  </si>
  <si>
    <t>簡易水道事業特別会計</t>
  </si>
  <si>
    <t>下水道事業特別会計</t>
  </si>
  <si>
    <t>産業交流雇用対策推進事業特別会計</t>
  </si>
  <si>
    <t>その他会計（赤字）</t>
  </si>
  <si>
    <t>その他会計（黒字）</t>
  </si>
  <si>
    <t>ふるさと振興基金</t>
    <phoneticPr fontId="11"/>
  </si>
  <si>
    <t>福祉基金</t>
    <phoneticPr fontId="11"/>
  </si>
  <si>
    <t>一般会計</t>
    <phoneticPr fontId="5"/>
  </si>
  <si>
    <t>－</t>
    <phoneticPr fontId="11"/>
  </si>
  <si>
    <t>積丹観光振興公社</t>
    <rPh sb="0" eb="2">
      <t>シャコタン</t>
    </rPh>
    <rPh sb="2" eb="4">
      <t>カンコウ</t>
    </rPh>
    <rPh sb="4" eb="6">
      <t>シンコウ</t>
    </rPh>
    <rPh sb="6" eb="8">
      <t>コウシャ</t>
    </rPh>
    <phoneticPr fontId="2"/>
  </si>
  <si>
    <t>ペニンシュラ</t>
    <phoneticPr fontId="2"/>
  </si>
  <si>
    <t>北しりべし廃棄物処理広域連合</t>
    <rPh sb="0" eb="1">
      <t>キタ</t>
    </rPh>
    <rPh sb="5" eb="8">
      <t>ハイキブツ</t>
    </rPh>
    <rPh sb="8" eb="10">
      <t>ショリ</t>
    </rPh>
    <rPh sb="10" eb="12">
      <t>コウイキ</t>
    </rPh>
    <rPh sb="12" eb="14">
      <t>レンゴウ</t>
    </rPh>
    <phoneticPr fontId="2"/>
  </si>
  <si>
    <t>-</t>
    <phoneticPr fontId="2"/>
  </si>
  <si>
    <t>北後志消防組合</t>
    <rPh sb="0" eb="1">
      <t>キタ</t>
    </rPh>
    <rPh sb="1" eb="3">
      <t>シリベシ</t>
    </rPh>
    <rPh sb="3" eb="5">
      <t>ショウボウ</t>
    </rPh>
    <rPh sb="5" eb="7">
      <t>クミアイ</t>
    </rPh>
    <phoneticPr fontId="2"/>
  </si>
  <si>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</si>
  <si>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</si>
  <si>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後志教育研修センター</t>
    <rPh sb="0" eb="2">
      <t>シリベシ</t>
    </rPh>
    <rPh sb="2" eb="4">
      <t>キョウイク</t>
    </rPh>
    <rPh sb="4" eb="6">
      <t>ケンシュウ</t>
    </rPh>
    <phoneticPr fontId="2"/>
  </si>
  <si>
    <t>－</t>
    <phoneticPr fontId="11"/>
  </si>
  <si>
    <t>公用及び公共用施設整備基金</t>
    <phoneticPr fontId="11"/>
  </si>
  <si>
    <t xml:space="preserve">地域情報通信基盤施設整備基金 </t>
    <phoneticPr fontId="11"/>
  </si>
  <si>
    <t>まちづくり活動支援基金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</si>
  <si>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</si>
  <si>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</si>
  <si>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</si>
  <si>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</si>
  <si>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</si>
  <si>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</si>
  <si>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</si>
  <si>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</si>
  <si>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</si>
  <si>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</si>
  <si>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</si>
  <si>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</si>
  <si>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住民ニーズや緊急性に対応した事業の的確な把握・選択により、今後も交付税措置が見込まれる優良な地方債を活用し、早期是正措置対象となる実質公債費比率18％を超えないように努める。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</si>
</sst>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1B14-4C05-AEF9-AF4F063E3C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99369</c:v>
                </c:pt>
                <c:pt idx="1">
                  <c:v>167079</c:v>
                </c:pt>
                <c:pt idx="2">
                  <c:v>465799</c:v>
                </c:pt>
                <c:pt idx="3">
                  <c:v>204408</c:v>
                </c:pt>
                <c:pt idx="4">
                  <c:v>159577</c:v>
                </c:pt>
              </c:numCache>
            </c:numRef>
          </c:val>
          <c:smooth val="0"/>
          <c:extLst xmlns:c16r2="http://schemas.microsoft.com/office/drawing/2015/06/chart">
            <c:ext xmlns:c16="http://schemas.microsoft.com/office/drawing/2014/chart" uri="{C3380CC4-5D6E-409C-BE32-E72D297353CC}">
              <c16:uniqueId val="{00000001-1B14-4C05-AEF9-AF4F063E3C8C}"/>
            </c:ext>
          </c:extLst>
        </c:ser>
        <c:dLbls>
          <c:showLegendKey val="0"/>
          <c:showVal val="0"/>
          <c:showCatName val="0"/>
          <c:showSerName val="0"/>
          <c:showPercent val="0"/>
          <c:showBubbleSize val="0"/>
        </c:dLbls>
        <c:marker val="1"/>
        <c:smooth val="0"/>
        <c:axId val="184934784"/>
        <c:axId val="184936704"/>
      </c:lineChart>
      <c:catAx>
        <c:axId val="18493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936704"/>
        <c:crosses val="autoZero"/>
        <c:auto val="1"/>
        <c:lblAlgn val="ctr"/>
        <c:lblOffset val="100"/>
        <c:tickLblSkip val="1"/>
        <c:tickMarkSkip val="1"/>
        <c:noMultiLvlLbl val="0"/>
      </c:catAx>
      <c:valAx>
        <c:axId val="18493670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93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7.06</c:v>
                </c:pt>
                <c:pt idx="1">
                  <c:v>9.76</c:v>
                </c:pt>
                <c:pt idx="2">
                  <c:v>7.19</c:v>
                </c:pt>
                <c:pt idx="3">
                  <c:v>8.7899999999999991</c:v>
                </c:pt>
                <c:pt idx="4">
                  <c:v>3.96</c:v>
                </c:pt>
              </c:numCache>
            </c:numRef>
          </c:val>
          <c:extLst xmlns:c16r2="http://schemas.microsoft.com/office/drawing/2015/06/chart">
            <c:ext xmlns:c16="http://schemas.microsoft.com/office/drawing/2014/chart" uri="{C3380CC4-5D6E-409C-BE32-E72D297353CC}">
              <c16:uniqueId val="{00000000-202C-4203-BEF5-9683A0B48F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15.72</c:v>
                </c:pt>
                <c:pt idx="1">
                  <c:v>16.41</c:v>
                </c:pt>
                <c:pt idx="2">
                  <c:v>15.71</c:v>
                </c:pt>
                <c:pt idx="3">
                  <c:v>16.239999999999998</c:v>
                </c:pt>
                <c:pt idx="4">
                  <c:v>16.920000000000002</c:v>
                </c:pt>
              </c:numCache>
            </c:numRef>
          </c:val>
          <c:extLst xmlns:c16r2="http://schemas.microsoft.com/office/drawing/2015/06/chart">
            <c:ext xmlns:c16="http://schemas.microsoft.com/office/drawing/2014/chart" uri="{C3380CC4-5D6E-409C-BE32-E72D297353CC}">
              <c16:uniqueId val="{00000001-202C-4203-BEF5-9683A0B48F70}"/>
            </c:ext>
          </c:extLst>
        </c:ser>
        <c:dLbls>
          <c:showLegendKey val="0"/>
          <c:showVal val="0"/>
          <c:showCatName val="0"/>
          <c:showSerName val="0"/>
          <c:showPercent val="0"/>
          <c:showBubbleSize val="0"/>
        </c:dLbls>
        <c:gapWidth val="250"/>
        <c:overlap val="100"/>
        <c:axId val="156650112"/>
        <c:axId val="21142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2.27</c:v>
                </c:pt>
                <c:pt idx="1">
                  <c:v>2.4</c:v>
                </c:pt>
                <c:pt idx="2">
                  <c:v>-2.15</c:v>
                </c:pt>
                <c:pt idx="3">
                  <c:v>1.37</c:v>
                </c:pt>
                <c:pt idx="4">
                  <c:v>-5.19</c:v>
                </c:pt>
              </c:numCache>
            </c:numRef>
          </c:val>
          <c:smooth val="0"/>
          <c:extLst xmlns:c16r2="http://schemas.microsoft.com/office/drawing/2015/06/chart">
            <c:ext xmlns:c16="http://schemas.microsoft.com/office/drawing/2014/chart" uri="{C3380CC4-5D6E-409C-BE32-E72D297353CC}">
              <c16:uniqueId val="{00000002-202C-4203-BEF5-9683A0B48F70}"/>
            </c:ext>
          </c:extLst>
        </c:ser>
        <c:dLbls>
          <c:showLegendKey val="0"/>
          <c:showVal val="0"/>
          <c:showCatName val="0"/>
          <c:showSerName val="0"/>
          <c:showPercent val="0"/>
          <c:showBubbleSize val="0"/>
        </c:dLbls>
        <c:marker val="1"/>
        <c:smooth val="0"/>
        <c:axId val="156650112"/>
        <c:axId val="211424000"/>
      </c:lineChart>
      <c:catAx>
        <c:axId val="1566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424000"/>
        <c:crosses val="autoZero"/>
        <c:auto val="1"/>
        <c:lblAlgn val="ctr"/>
        <c:lblOffset val="100"/>
        <c:tickLblSkip val="1"/>
        <c:tickMarkSkip val="1"/>
        <c:noMultiLvlLbl val="0"/>
      </c:catAx>
      <c:valAx>
        <c:axId val="21142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6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DEE-40E4-A933-23BE18D3F7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DEE-40E4-A933-23BE18D3F7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DEE-40E4-A933-23BE18D3F7EB}"/>
            </c:ext>
          </c:extLst>
        </c:ser>
        <c:ser>
          <c:idx val="3"/>
          <c:order val="3"/>
          <c:tx>
            <c:strRef>
              <c:f>データシート!$A$30</c:f>
              <c:strCache>
                <c:ptCount val="1"/>
                <c:pt idx="0">
                  <c:v>産業交流雇用対策推進事業特別会計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DEE-40E4-A933-23BE18D3F7E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DEE-40E4-A933-23BE18D3F7EB}"/>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DEE-40E4-A933-23BE18D3F7EB}"/>
            </c:ext>
          </c:extLst>
        </c:ser>
        <c:ser>
          <c:idx val="6"/>
          <c:order val="6"/>
          <c:tx>
            <c:strRef>
              <c:f>データシート!$A$33</c:f>
              <c:strCache>
                <c:ptCount val="1"/>
                <c:pt idx="0">
                  <c:v>介護福祉サービス事業特別会計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7DEE-40E4-A933-23BE18D3F7EB}"/>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7DEE-40E4-A933-23BE18D3F7E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8-7DEE-40E4-A933-23BE18D3F7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7.05</c:v>
                </c:pt>
                <c:pt idx="2">
                  <c:v>#N/A</c:v>
                </c:pt>
                <c:pt idx="3">
                  <c:v>9.76</c:v>
                </c:pt>
                <c:pt idx="4">
                  <c:v>#N/A</c:v>
                </c:pt>
                <c:pt idx="5">
                  <c:v>7.18</c:v>
                </c:pt>
                <c:pt idx="6">
                  <c:v>#N/A</c:v>
                </c:pt>
                <c:pt idx="7">
                  <c:v>8.7899999999999991</c:v>
                </c:pt>
                <c:pt idx="8">
                  <c:v>#N/A</c:v>
                </c:pt>
                <c:pt idx="9">
                  <c:v>3.96</c:v>
                </c:pt>
              </c:numCache>
            </c:numRef>
          </c:val>
          <c:extLst xmlns:c16r2="http://schemas.microsoft.com/office/drawing/2015/06/chart">
            <c:ext xmlns:c16="http://schemas.microsoft.com/office/drawing/2014/chart" uri="{C3380CC4-5D6E-409C-BE32-E72D297353CC}">
              <c16:uniqueId val="{00000009-7DEE-40E4-A933-23BE18D3F7EB}"/>
            </c:ext>
          </c:extLst>
        </c:ser>
        <c:dLbls>
          <c:showLegendKey val="0"/>
          <c:showVal val="0"/>
          <c:showCatName val="0"/>
          <c:showSerName val="0"/>
          <c:showPercent val="0"/>
          <c:showBubbleSize val="0"/>
        </c:dLbls>
        <c:gapWidth val="150"/>
        <c:overlap val="100"/>
        <c:axId val="211555072"/>
        <c:axId val="211556608"/>
      </c:barChart>
      <c:catAx>
        <c:axId val="21155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556608"/>
        <c:crosses val="autoZero"/>
        <c:auto val="1"/>
        <c:lblAlgn val="ctr"/>
        <c:lblOffset val="100"/>
        <c:tickLblSkip val="1"/>
        <c:tickMarkSkip val="1"/>
        <c:noMultiLvlLbl val="0"/>
      </c:catAx>
      <c:valAx>
        <c:axId val="21155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55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352</c:v>
                </c:pt>
                <c:pt idx="5">
                  <c:v>331</c:v>
                </c:pt>
                <c:pt idx="8">
                  <c:v>327</c:v>
                </c:pt>
                <c:pt idx="11">
                  <c:v>338</c:v>
                </c:pt>
                <c:pt idx="14">
                  <c:v>331</c:v>
                </c:pt>
              </c:numCache>
            </c:numRef>
          </c:val>
          <c:extLst xmlns:c16r2="http://schemas.microsoft.com/office/drawing/2015/06/chart">
            <c:ext xmlns:c16="http://schemas.microsoft.com/office/drawing/2014/chart" uri="{C3380CC4-5D6E-409C-BE32-E72D297353CC}">
              <c16:uniqueId val="{00000000-E37D-4055-8640-9FC5122F7F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7D-4055-8640-9FC5122F7F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21</c:v>
                </c:pt>
                <c:pt idx="6">
                  <c:v>21</c:v>
                </c:pt>
                <c:pt idx="9">
                  <c:v>18</c:v>
                </c:pt>
                <c:pt idx="12">
                  <c:v>18</c:v>
                </c:pt>
              </c:numCache>
            </c:numRef>
          </c:val>
          <c:extLst xmlns:c16r2="http://schemas.microsoft.com/office/drawing/2015/06/chart">
            <c:ext xmlns:c16="http://schemas.microsoft.com/office/drawing/2014/chart" uri="{C3380CC4-5D6E-409C-BE32-E72D297353CC}">
              <c16:uniqueId val="{00000002-E37D-4055-8640-9FC5122F7F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7</c:v>
                </c:pt>
                <c:pt idx="6">
                  <c:v>14</c:v>
                </c:pt>
                <c:pt idx="9">
                  <c:v>15</c:v>
                </c:pt>
                <c:pt idx="12">
                  <c:v>14</c:v>
                </c:pt>
              </c:numCache>
            </c:numRef>
          </c:val>
          <c:extLst xmlns:c16r2="http://schemas.microsoft.com/office/drawing/2015/06/chart">
            <c:ext xmlns:c16="http://schemas.microsoft.com/office/drawing/2014/chart" uri="{C3380CC4-5D6E-409C-BE32-E72D297353CC}">
              <c16:uniqueId val="{00000003-E37D-4055-8640-9FC5122F7F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130</c:v>
                </c:pt>
                <c:pt idx="3">
                  <c:v>127</c:v>
                </c:pt>
                <c:pt idx="6">
                  <c:v>123</c:v>
                </c:pt>
                <c:pt idx="9">
                  <c:v>128</c:v>
                </c:pt>
                <c:pt idx="12">
                  <c:v>110</c:v>
                </c:pt>
              </c:numCache>
            </c:numRef>
          </c:val>
          <c:extLst xmlns:c16r2="http://schemas.microsoft.com/office/drawing/2015/06/chart">
            <c:ext xmlns:c16="http://schemas.microsoft.com/office/drawing/2014/chart" uri="{C3380CC4-5D6E-409C-BE32-E72D297353CC}">
              <c16:uniqueId val="{00000004-E37D-4055-8640-9FC5122F7F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7D-4055-8640-9FC5122F7F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7D-4055-8640-9FC5122F7F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301</c:v>
                </c:pt>
                <c:pt idx="3">
                  <c:v>335</c:v>
                </c:pt>
                <c:pt idx="6">
                  <c:v>336</c:v>
                </c:pt>
                <c:pt idx="9">
                  <c:v>335</c:v>
                </c:pt>
                <c:pt idx="12">
                  <c:v>331</c:v>
                </c:pt>
              </c:numCache>
            </c:numRef>
          </c:val>
          <c:extLst xmlns:c16r2="http://schemas.microsoft.com/office/drawing/2015/06/chart">
            <c:ext xmlns:c16="http://schemas.microsoft.com/office/drawing/2014/chart" uri="{C3380CC4-5D6E-409C-BE32-E72D297353CC}">
              <c16:uniqueId val="{00000007-E37D-4055-8640-9FC5122F7F44}"/>
            </c:ext>
          </c:extLst>
        </c:ser>
        <c:dLbls>
          <c:showLegendKey val="0"/>
          <c:showVal val="0"/>
          <c:showCatName val="0"/>
          <c:showSerName val="0"/>
          <c:showPercent val="0"/>
          <c:showBubbleSize val="0"/>
        </c:dLbls>
        <c:gapWidth val="100"/>
        <c:overlap val="100"/>
        <c:axId val="211661952"/>
        <c:axId val="21166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90</c:v>
                </c:pt>
                <c:pt idx="2">
                  <c:v>#N/A</c:v>
                </c:pt>
                <c:pt idx="3">
                  <c:v>#N/A</c:v>
                </c:pt>
                <c:pt idx="4">
                  <c:v>159</c:v>
                </c:pt>
                <c:pt idx="5">
                  <c:v>#N/A</c:v>
                </c:pt>
                <c:pt idx="6">
                  <c:v>#N/A</c:v>
                </c:pt>
                <c:pt idx="7">
                  <c:v>167</c:v>
                </c:pt>
                <c:pt idx="8">
                  <c:v>#N/A</c:v>
                </c:pt>
                <c:pt idx="9">
                  <c:v>#N/A</c:v>
                </c:pt>
                <c:pt idx="10">
                  <c:v>158</c:v>
                </c:pt>
                <c:pt idx="11">
                  <c:v>#N/A</c:v>
                </c:pt>
                <c:pt idx="12">
                  <c:v>#N/A</c:v>
                </c:pt>
                <c:pt idx="13">
                  <c:v>142</c:v>
                </c:pt>
                <c:pt idx="14">
                  <c:v>#N/A</c:v>
                </c:pt>
              </c:numCache>
            </c:numRef>
          </c:val>
          <c:smooth val="0"/>
          <c:extLst xmlns:c16r2="http://schemas.microsoft.com/office/drawing/2015/06/chart">
            <c:ext xmlns:c16="http://schemas.microsoft.com/office/drawing/2014/chart" uri="{C3380CC4-5D6E-409C-BE32-E72D297353CC}">
              <c16:uniqueId val="{00000008-E37D-4055-8640-9FC5122F7F44}"/>
            </c:ext>
          </c:extLst>
        </c:ser>
        <c:dLbls>
          <c:showLegendKey val="0"/>
          <c:showVal val="0"/>
          <c:showCatName val="0"/>
          <c:showSerName val="0"/>
          <c:showPercent val="0"/>
          <c:showBubbleSize val="0"/>
        </c:dLbls>
        <c:marker val="1"/>
        <c:smooth val="0"/>
        <c:axId val="211661952"/>
        <c:axId val="211663872"/>
      </c:lineChart>
      <c:catAx>
        <c:axId val="21166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663872"/>
        <c:crosses val="autoZero"/>
        <c:auto val="1"/>
        <c:lblAlgn val="ctr"/>
        <c:lblOffset val="100"/>
        <c:tickLblSkip val="1"/>
        <c:tickMarkSkip val="1"/>
        <c:noMultiLvlLbl val="0"/>
      </c:catAx>
      <c:valAx>
        <c:axId val="21166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66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2745</c:v>
                </c:pt>
                <c:pt idx="5">
                  <c:v>2660</c:v>
                </c:pt>
                <c:pt idx="8">
                  <c:v>2947</c:v>
                </c:pt>
                <c:pt idx="11">
                  <c:v>2866</c:v>
                </c:pt>
                <c:pt idx="14">
                  <c:v>2791</c:v>
                </c:pt>
              </c:numCache>
            </c:numRef>
          </c:val>
          <c:extLst xmlns:c16r2="http://schemas.microsoft.com/office/drawing/2015/06/chart">
            <c:ext xmlns:c16="http://schemas.microsoft.com/office/drawing/2014/chart" uri="{C3380CC4-5D6E-409C-BE32-E72D297353CC}">
              <c16:uniqueId val="{00000000-1E7E-402C-9CF0-892C9F2A2D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190</c:v>
                </c:pt>
                <c:pt idx="5">
                  <c:v>162</c:v>
                </c:pt>
                <c:pt idx="8">
                  <c:v>124</c:v>
                </c:pt>
                <c:pt idx="11">
                  <c:v>87</c:v>
                </c:pt>
                <c:pt idx="14">
                  <c:v>98</c:v>
                </c:pt>
              </c:numCache>
            </c:numRef>
          </c:val>
          <c:extLst xmlns:c16r2="http://schemas.microsoft.com/office/drawing/2015/06/chart">
            <c:ext xmlns:c16="http://schemas.microsoft.com/office/drawing/2014/chart" uri="{C3380CC4-5D6E-409C-BE32-E72D297353CC}">
              <c16:uniqueId val="{00000001-1E7E-402C-9CF0-892C9F2A2D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749</c:v>
                </c:pt>
                <c:pt idx="5">
                  <c:v>825</c:v>
                </c:pt>
                <c:pt idx="8">
                  <c:v>870</c:v>
                </c:pt>
                <c:pt idx="11">
                  <c:v>981</c:v>
                </c:pt>
                <c:pt idx="14">
                  <c:v>1023</c:v>
                </c:pt>
              </c:numCache>
            </c:numRef>
          </c:val>
          <c:extLst xmlns:c16r2="http://schemas.microsoft.com/office/drawing/2015/06/chart">
            <c:ext xmlns:c16="http://schemas.microsoft.com/office/drawing/2014/chart" uri="{C3380CC4-5D6E-409C-BE32-E72D297353CC}">
              <c16:uniqueId val="{00000002-1E7E-402C-9CF0-892C9F2A2D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7E-402C-9CF0-892C9F2A2D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7E-402C-9CF0-892C9F2A2D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7E-402C-9CF0-892C9F2A2D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790</c:v>
                </c:pt>
                <c:pt idx="3">
                  <c:v>764</c:v>
                </c:pt>
                <c:pt idx="6">
                  <c:v>687</c:v>
                </c:pt>
                <c:pt idx="9">
                  <c:v>718</c:v>
                </c:pt>
                <c:pt idx="12">
                  <c:v>667</c:v>
                </c:pt>
              </c:numCache>
            </c:numRef>
          </c:val>
          <c:extLst xmlns:c16r2="http://schemas.microsoft.com/office/drawing/2015/06/chart">
            <c:ext xmlns:c16="http://schemas.microsoft.com/office/drawing/2014/chart" uri="{C3380CC4-5D6E-409C-BE32-E72D297353CC}">
              <c16:uniqueId val="{00000006-1E7E-402C-9CF0-892C9F2A2D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107</c:v>
                </c:pt>
                <c:pt idx="3">
                  <c:v>101</c:v>
                </c:pt>
                <c:pt idx="6">
                  <c:v>114</c:v>
                </c:pt>
                <c:pt idx="9">
                  <c:v>100</c:v>
                </c:pt>
                <c:pt idx="12">
                  <c:v>86</c:v>
                </c:pt>
              </c:numCache>
            </c:numRef>
          </c:val>
          <c:extLst xmlns:c16r2="http://schemas.microsoft.com/office/drawing/2015/06/chart">
            <c:ext xmlns:c16="http://schemas.microsoft.com/office/drawing/2014/chart" uri="{C3380CC4-5D6E-409C-BE32-E72D297353CC}">
              <c16:uniqueId val="{00000007-1E7E-402C-9CF0-892C9F2A2D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891</c:v>
                </c:pt>
                <c:pt idx="3">
                  <c:v>867</c:v>
                </c:pt>
                <c:pt idx="6">
                  <c:v>795</c:v>
                </c:pt>
                <c:pt idx="9">
                  <c:v>714</c:v>
                </c:pt>
                <c:pt idx="12">
                  <c:v>638</c:v>
                </c:pt>
              </c:numCache>
            </c:numRef>
          </c:val>
          <c:extLst xmlns:c16r2="http://schemas.microsoft.com/office/drawing/2015/06/chart">
            <c:ext xmlns:c16="http://schemas.microsoft.com/office/drawing/2014/chart" uri="{C3380CC4-5D6E-409C-BE32-E72D297353CC}">
              <c16:uniqueId val="{00000008-1E7E-402C-9CF0-892C9F2A2D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E7E-402C-9CF0-892C9F2A2D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2959</c:v>
                </c:pt>
                <c:pt idx="3">
                  <c:v>2974</c:v>
                </c:pt>
                <c:pt idx="6">
                  <c:v>3484</c:v>
                </c:pt>
                <c:pt idx="9">
                  <c:v>3543</c:v>
                </c:pt>
                <c:pt idx="12">
                  <c:v>3555</c:v>
                </c:pt>
              </c:numCache>
            </c:numRef>
          </c:val>
          <c:extLst xmlns:c16r2="http://schemas.microsoft.com/office/drawing/2015/06/chart">
            <c:ext xmlns:c16="http://schemas.microsoft.com/office/drawing/2014/chart" uri="{C3380CC4-5D6E-409C-BE32-E72D297353CC}">
              <c16:uniqueId val="{0000000A-1E7E-402C-9CF0-892C9F2A2DC3}"/>
            </c:ext>
          </c:extLst>
        </c:ser>
        <c:dLbls>
          <c:showLegendKey val="0"/>
          <c:showVal val="0"/>
          <c:showCatName val="0"/>
          <c:showSerName val="0"/>
          <c:showPercent val="0"/>
          <c:showBubbleSize val="0"/>
        </c:dLbls>
        <c:gapWidth val="100"/>
        <c:overlap val="100"/>
        <c:axId val="217035136"/>
        <c:axId val="217037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1063</c:v>
                </c:pt>
                <c:pt idx="2">
                  <c:v>#N/A</c:v>
                </c:pt>
                <c:pt idx="3">
                  <c:v>#N/A</c:v>
                </c:pt>
                <c:pt idx="4">
                  <c:v>1060</c:v>
                </c:pt>
                <c:pt idx="5">
                  <c:v>#N/A</c:v>
                </c:pt>
                <c:pt idx="6">
                  <c:v>#N/A</c:v>
                </c:pt>
                <c:pt idx="7">
                  <c:v>1140</c:v>
                </c:pt>
                <c:pt idx="8">
                  <c:v>#N/A</c:v>
                </c:pt>
                <c:pt idx="9">
                  <c:v>#N/A</c:v>
                </c:pt>
                <c:pt idx="10">
                  <c:v>1141</c:v>
                </c:pt>
                <c:pt idx="11">
                  <c:v>#N/A</c:v>
                </c:pt>
                <c:pt idx="12">
                  <c:v>#N/A</c:v>
                </c:pt>
                <c:pt idx="13">
                  <c:v>1035</c:v>
                </c:pt>
                <c:pt idx="14">
                  <c:v>#N/A</c:v>
                </c:pt>
              </c:numCache>
            </c:numRef>
          </c:val>
          <c:smooth val="0"/>
          <c:extLst xmlns:c16r2="http://schemas.microsoft.com/office/drawing/2015/06/chart">
            <c:ext xmlns:c16="http://schemas.microsoft.com/office/drawing/2014/chart" uri="{C3380CC4-5D6E-409C-BE32-E72D297353CC}">
              <c16:uniqueId val="{0000000B-1E7E-402C-9CF0-892C9F2A2DC3}"/>
            </c:ext>
          </c:extLst>
        </c:ser>
        <c:dLbls>
          <c:showLegendKey val="0"/>
          <c:showVal val="0"/>
          <c:showCatName val="0"/>
          <c:showSerName val="0"/>
          <c:showPercent val="0"/>
          <c:showBubbleSize val="0"/>
        </c:dLbls>
        <c:marker val="1"/>
        <c:smooth val="0"/>
        <c:axId val="217035136"/>
        <c:axId val="217037056"/>
      </c:lineChart>
      <c:catAx>
        <c:axId val="21703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037056"/>
        <c:crosses val="autoZero"/>
        <c:auto val="1"/>
        <c:lblAlgn val="ctr"/>
        <c:lblOffset val="100"/>
        <c:tickLblSkip val="1"/>
        <c:tickMarkSkip val="1"/>
        <c:noMultiLvlLbl val="0"/>
      </c:catAx>
      <c:valAx>
        <c:axId val="21703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03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300</c:v>
                </c:pt>
                <c:pt idx="1">
                  <c:v>300</c:v>
                </c:pt>
                <c:pt idx="2">
                  <c:v>300</c:v>
                </c:pt>
              </c:numCache>
            </c:numRef>
          </c:val>
          <c:extLst xmlns:c16r2="http://schemas.microsoft.com/office/drawing/2015/06/chart">
            <c:ext xmlns:c16="http://schemas.microsoft.com/office/drawing/2014/chart" uri="{C3380CC4-5D6E-409C-BE32-E72D297353CC}">
              <c16:uniqueId val="{00000000-93A5-4E00-870B-2E731B8FFA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300</c:v>
                </c:pt>
                <c:pt idx="1">
                  <c:v>382</c:v>
                </c:pt>
                <c:pt idx="2">
                  <c:v>412</c:v>
                </c:pt>
              </c:numCache>
            </c:numRef>
          </c:val>
          <c:extLst xmlns:c16r2="http://schemas.microsoft.com/office/drawing/2015/06/chart">
            <c:ext xmlns:c16="http://schemas.microsoft.com/office/drawing/2014/chart" uri="{C3380CC4-5D6E-409C-BE32-E72D297353CC}">
              <c16:uniqueId val="{00000001-93A5-4E00-870B-2E731B8FFA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192</c:v>
                </c:pt>
                <c:pt idx="1">
                  <c:v>221</c:v>
                </c:pt>
                <c:pt idx="2">
                  <c:v>233</c:v>
                </c:pt>
              </c:numCache>
            </c:numRef>
          </c:val>
          <c:extLst xmlns:c16r2="http://schemas.microsoft.com/office/drawing/2015/06/chart">
            <c:ext xmlns:c16="http://schemas.microsoft.com/office/drawing/2014/chart" uri="{C3380CC4-5D6E-409C-BE32-E72D297353CC}">
              <c16:uniqueId val="{00000002-93A5-4E00-870B-2E731B8FFAB7}"/>
            </c:ext>
          </c:extLst>
        </c:ser>
        <c:dLbls>
          <c:showLegendKey val="0"/>
          <c:showVal val="0"/>
          <c:showCatName val="0"/>
          <c:showSerName val="0"/>
          <c:showPercent val="0"/>
          <c:showBubbleSize val="0"/>
        </c:dLbls>
        <c:gapWidth val="120"/>
        <c:overlap val="100"/>
        <c:axId val="216446464"/>
        <c:axId val="216448000"/>
      </c:barChart>
      <c:catAx>
        <c:axId val="21644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6448000"/>
        <c:crosses val="autoZero"/>
        <c:auto val="1"/>
        <c:lblAlgn val="ctr"/>
        <c:lblOffset val="100"/>
        <c:tickLblSkip val="1"/>
        <c:tickMarkSkip val="1"/>
        <c:noMultiLvlLbl val="0"/>
      </c:catAx>
      <c:valAx>
        <c:axId val="216448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644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{D021C688-303E-4487-A8C9-B42E810CEB7F}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416-4D85-80E7-907BEC29022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{D1CDBAB3-23CD-46BB-B538-641A6ACB0D94}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16-4D85-80E7-907BEC29022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{A8C07EAA-A2F7-4DFC-82D8-B976CAAFB3B4}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16-4D85-80E7-907BEC29022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{E9F45E4C-BFA8-4F6F-A3AB-C0A6CB5F1457}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16-4D85-80E7-907BEC29022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{E5BF155A-7A35-4917-A7C9-C1259A252551}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16-4D85-80E7-907BEC2902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{20F0C926-CA33-4251-91B1-541F029F1657}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416-4D85-80E7-907BEC2902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{38E25C0C-DEC5-48AF-A46E-8AAE3B552AD2}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416-4D85-80E7-907BEC2902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{151FFA17-FA47-4F11-BDBD-0F8F6A20BA6D}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416-4D85-80E7-907BEC29022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{8608EB33-61EE-45DA-925B-10ED9301DCBB}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416-4D85-80E7-907BEC2902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416-4D85-80E7-907BEC2902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{316B8269-8EDF-4F3F-8578-C2E1EEF07FA4}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416-4D85-80E7-907BEC29022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{7396357C-5042-4657-9D3E-DB3E182A58EB}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16-4D85-80E7-907BEC29022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{6CD9F6D1-9CD1-4208-ABD2-1AF6BA880BC7}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16-4D85-80E7-907BEC29022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{2334D1D2-4909-46B6-8AAF-984DCE353D5A}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16-4D85-80E7-907BEC29022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{523AE5F2-7094-42FC-A8B9-15A78210D704}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16-4D85-80E7-907BEC2902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{2DB6AAA7-3A5A-4A74-A53E-3B684FFCB1A0}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416-4D85-80E7-907BEC2902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{845BAE88-9213-4D4B-A1DA-BDDCF47B5810}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416-4D85-80E7-907BEC2902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{B54170C1-CA5E-4C35-A549-7AD4D1C7FF10}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416-4D85-80E7-907BEC29022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{2B28483D-8584-4A83-BE07-FC648F6F1174}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416-4D85-80E7-907BEC2902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2416-4D85-80E7-907BEC29022B}"/>
            </c:ext>
          </c:extLst>
        </c:ser>
        <c:dLbls>
          <c:showLegendKey val="0"/>
          <c:showVal val="1"/>
          <c:showCatName val="0"/>
          <c:showSerName val="0"/>
          <c:showPercent val="0"/>
          <c:showBubbleSize val="0"/>
        </c:dLbls>
        <c:axId val="217672320"/>
        <c:axId val="217674496"/>
      </c:scatterChart>
      <c:valAx>
        <c:axId val="217672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674496"/>
        <c:crosses val="autoZero"/>
        <c:crossBetween val="midCat"/>
      </c:valAx>
      <c:valAx>
        <c:axId val="217674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672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{AB8CD04A-33E2-4F52-851D-CA5AA2DED5EC}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420-4434-8482-31CCB16F711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{14F9388B-D03B-42FD-9341-CDAF53E563FD}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20-4434-8482-31CCB16F711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{74563B31-1553-4BF1-847F-A2D688F3CDF9}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20-4434-8482-31CCB16F711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{6EC40545-A68C-4638-9CAE-D79C96113690}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20-4434-8482-31CCB16F711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{3D22D8B4-A716-4A5C-B3F9-BC38E03E2C34}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20-4434-8482-31CCB16F711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{12F8D047-2F2B-479B-AAAE-8096C5A00468}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420-4434-8482-31CCB16F711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{73A47FAF-068A-431F-83F8-01AE358FC022}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420-4434-8482-31CCB16F711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{5A61EEE8-8D95-42F9-B72B-35F5E6D75D18}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420-4434-8482-31CCB16F711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{935D56F5-0E93-4F9A-90E1-644CCD52B0C9}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420-4434-8482-31CCB16F71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7.6</c:v>
                </c:pt>
                <c:pt idx="16">
                  <c:v>8.9</c:v>
                </c:pt>
                <c:pt idx="24">
                  <c:v>10.4</c:v>
                </c:pt>
                <c:pt idx="32">
                  <c:v>10.199999999999999</c:v>
                </c:pt>
              </c:numCache>
            </c:numRef>
          </c:xVal>
          <c:yVal>
            <c:numRef>
              <c:f>公会計指標分析・財政指標組合せ分析表!$BP$73:$DC$73</c:f>
              <c:numCache>
                <c:formatCode>#,##0.0;"▲ "#,##0.0</c:formatCode>
                <c:ptCount val="40"/>
                <c:pt idx="0">
                  <c:v>67.2</c:v>
                </c:pt>
                <c:pt idx="8">
                  <c:v>70.099999999999994</c:v>
                </c:pt>
                <c:pt idx="16">
                  <c:v>71.3</c:v>
                </c:pt>
                <c:pt idx="24">
                  <c:v>74.7</c:v>
                </c:pt>
                <c:pt idx="32">
                  <c:v>70.8</c:v>
                </c:pt>
              </c:numCache>
            </c:numRef>
          </c:yVal>
          <c:smooth val="0"/>
          <c:extLst xmlns:c16r2="http://schemas.microsoft.com/office/drawing/2015/06/chart">
            <c:ext xmlns:c16="http://schemas.microsoft.com/office/drawing/2014/chart" uri="{C3380CC4-5D6E-409C-BE32-E72D297353CC}">
              <c16:uniqueId val="{00000009-1420-4434-8482-31CCB16F71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{6A5E36B7-D7CA-4E8E-B506-749630E80103}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420-4434-8482-31CCB16F71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{2CA50D9D-9520-434C-96F5-138CDAB35B36}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20-4434-8482-31CCB16F711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{23F1F894-460A-4CC0-9AD7-A83DD7A9FD6B}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20-4434-8482-31CCB16F711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{D3CA8924-B648-46BE-8EF8-B75EE1D0A01F}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20-4434-8482-31CCB16F711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{6965DFFB-CD85-44B5-AAC1-6DA09D456BA7}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20-4434-8482-31CCB16F711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{3959EEDA-B695-4BBE-A292-18A26480651D}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420-4434-8482-31CCB16F711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{DBE04E88-5909-4B9F-B7FF-0FAD98E0E97D}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420-4434-8482-31CCB16F711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{962472ED-C093-4AF0-BE20-C3C2056FB548}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420-4434-8482-31CCB16F711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{51B77C0F-FA3E-4346-A2E3-AF820AFB7471}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420-4434-8482-31CCB16F71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420-4434-8482-31CCB16F711D}"/>
            </c:ext>
          </c:extLst>
        </c:ser>
        <c:dLbls>
          <c:showLegendKey val="0"/>
          <c:showVal val="1"/>
          <c:showCatName val="0"/>
          <c:showSerName val="0"/>
          <c:showPercent val="0"/>
          <c:showBubbleSize val="0"/>
        </c:dLbls>
        <c:axId val="217458944"/>
        <c:axId val="217485696"/>
      </c:scatterChart>
      <c:valAx>
        <c:axId val="217458944"/>
        <c:scaling>
          <c:orientation val="minMax"/>
          <c:max val="10.7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485696"/>
        <c:crosses val="autoZero"/>
        <c:crossBetween val="midCat"/>
      </c:valAx>
      <c:valAx>
        <c:axId val="217485696"/>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458944"/>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一般会計における公債費償還額が過疎対策事業債の元金償還開始などに伴い増加傾向にあることや、公営企業債元利償還金が高止まりしていることから、今後も、地方債発行の抑制に努める。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地方債残高は近年ほぼ横ばい傾向で推移している。</a:t>
          </a:r>
          <a:endParaRPr lang="ja-JP" altLang="ja-JP" sz="1400">
            <a:effectLst/>
          </a:endParaRPr>
        </a:p>
        <a:p>
          <a:pPr rtl="0"/>
          <a:r>
            <a:rPr lang="ja-JP" altLang="ja-JP" sz="1100" b="0" i="0" baseline="0">
              <a:solidFill>
                <a:schemeClr val="dk1"/>
              </a:solidFill>
              <a:effectLst/>
              <a:latin typeface="+mn-lt"/>
              <a:ea typeface="+mn-ea"/>
              <a:cs typeface="+mn-cs"/>
            </a:rPr>
            <a:t>将来の住民負担の軽減を図るため、基金の積立を行うとともに、地方債発行の抑制により財政の健全化に資する。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北海道積丹町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将来の地方債償還に備え、計画的に減債基金等へ積み立てたことから基金合計は増加した。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将来の地方債償還に備え、計画的に減債基金等へ積み立て</a:t>
          </a:r>
          <a:r>
            <a:rPr kumimoji="1" lang="ja-JP" altLang="en-US" sz="1300">
              <a:solidFill>
                <a:schemeClr val="dk1"/>
              </a:solidFill>
              <a:effectLst/>
              <a:latin typeface="+mn-lt"/>
              <a:ea typeface="+mn-ea"/>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t>公用及び公共用施設の整備を図るため、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公用及び公共用施設整備基金を設置している。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t>積丹町地域情報通信基盤施設の整備等に要する経費の財源に充てるため、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地域情報通信基盤施設整備基金を設置している。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t>町民団体等が主体的・自主的に取り組む、地域課題の解決やまちづくり事業に対し支援を行い、町民自らが考え行動する機運の醸成と住民参加型の協働のまちづくりの推進に資するため、積丹町まちづくり活動支援基金を設置している。</a:t>
          </a:r>
          <a:endParaRPr lang="en-US" altLang="ja-JP" sz="1400"/>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mn-lt"/>
              <a:ea typeface="+mn-ea"/>
              <a:cs typeface="+mn-cs"/>
            </a:rPr>
            <a:t>まちづくり活動支援基金</a:t>
          </a:r>
          <a:r>
            <a:rPr lang="en-US" altLang="ja-JP" sz="1400">
              <a:solidFill>
                <a:schemeClr val="dk1"/>
              </a:solidFill>
              <a:effectLst/>
              <a:latin typeface="+mn-lt"/>
              <a:ea typeface="+mn-ea"/>
              <a:cs typeface="+mn-cs"/>
            </a:rPr>
            <a:t>10</a:t>
          </a:r>
          <a:r>
            <a:rPr lang="ja-JP" altLang="en-US" sz="1400">
              <a:solidFill>
                <a:schemeClr val="dk1"/>
              </a:solidFill>
              <a:effectLst/>
              <a:latin typeface="+mn-lt"/>
              <a:ea typeface="+mn-ea"/>
              <a:cs typeface="+mn-cs"/>
            </a:rPr>
            <a:t>百万減少した理由は、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ヤマシメ石倉修復工事事業を実施したことによる。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地域情報通信基盤施設</a:t>
          </a:r>
          <a:r>
            <a:rPr kumimoji="1" lang="ja-JP" altLang="en-US" sz="1400">
              <a:solidFill>
                <a:schemeClr val="dk1"/>
              </a:solidFill>
              <a:effectLst/>
              <a:latin typeface="+mn-lt"/>
              <a:ea typeface="+mn-ea"/>
              <a:cs typeface="+mn-cs"/>
            </a:rPr>
            <a:t>は、平成２３年に整備後更新時期を迎えており、新たな整備費の財源とすることから、基金減少が見込まれる。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一般財源総額が縮減していることから、基金を繰入する予定である。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将来の地方債償還に備え、計画的に減債基金等へ積み立てたことから基金合計は増加した。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将来の地方債償還に備え、計画的に減債基金等へ積み立てる。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
2,117
238.14
2,957,409
2,857,675
70,409
1,775,989
3,554,931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充当可能基金残高の増により、全国、全道平均を下回っている。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3" name="テキスト ボックス 72"/>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79" name="直線コネクタ 78"/>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82"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83" name="直線コネクタ 82"/>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84"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85" name="フローチャート: 判断 84"/>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91" name="楕円 90"/>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92" name="債務償還可能年数該当値テキスト"/>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
2,117
238.14
2,957,409
2,857,675
70,409
1,775,989
3,554,931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
2,117
238.14
2,957,409
2,857,675
70,409
1,775,989
3,554,931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
2,117
238.14
2,957,409
2,857,675
70,409
1,775,989
3,554,931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46.10</a:t>
          </a:r>
          <a:r>
            <a:rPr lang="ja-JP" altLang="ja-JP" sz="1100" b="0" i="0" baseline="0">
              <a:solidFill>
                <a:schemeClr val="dk1"/>
              </a:solidFill>
              <a:effectLst/>
              <a:latin typeface="+mn-lt"/>
              <a:ea typeface="+mn-ea"/>
              <a:cs typeface="+mn-cs"/>
            </a:rPr>
            <a:t>％）に加え、町内の基幹産業である漁業等の低迷が続いており、財政基盤が弱く、類似団体平均を下回っている。組織の見直しを行い、行政・公共サービスの水準維持と地域の活性化の両立に努め、活力あるまち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1694</xdr:rowOff>
    </xdr:to>
    <xdr:cxnSp macro="">
      <xdr:nvCxnSpPr>
        <xdr:cNvPr id="74" name="直線コネクタ 73"/>
        <xdr:cNvCxnSpPr/>
      </xdr:nvCxnSpPr>
      <xdr:spPr>
        <a:xfrm flipV="1">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1694</xdr:rowOff>
    </xdr:to>
    <xdr:cxnSp macro="">
      <xdr:nvCxnSpPr>
        <xdr:cNvPr id="77" name="直線コネクタ 76"/>
        <xdr:cNvCxnSpPr/>
      </xdr:nvCxnSpPr>
      <xdr:spPr>
        <a:xfrm>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補助費等及び過疎債の償還による公債費などの増額、又、地方交付税、地方譲与税及び交付金等の減額により、昨年度より０．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回っている。今後も経常一般財源を確保するとともに義務的経費等の削減に努める。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17054</xdr:rowOff>
    </xdr:from>
    <xdr:to>
      <xdr:col>23</xdr:col>
      <xdr:colOff>133350</xdr:colOff>
      <xdr:row>66</xdr:row>
      <xdr:rowOff>48078</xdr:rowOff>
    </xdr:to>
    <xdr:cxnSp macro="">
      <xdr:nvCxnSpPr>
        <xdr:cNvPr id="133" name="直線コネクタ 132"/>
        <xdr:cNvCxnSpPr/>
      </xdr:nvCxnSpPr>
      <xdr:spPr>
        <a:xfrm>
          <a:off x="4114800" y="1133275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17054</xdr:rowOff>
    </xdr:from>
    <xdr:to>
      <xdr:col>19</xdr:col>
      <xdr:colOff>133350</xdr:colOff>
      <xdr:row>66</xdr:row>
      <xdr:rowOff>44631</xdr:rowOff>
    </xdr:to>
    <xdr:cxnSp macro="">
      <xdr:nvCxnSpPr>
        <xdr:cNvPr id="136" name="直線コネクタ 135"/>
        <xdr:cNvCxnSpPr/>
      </xdr:nvCxnSpPr>
      <xdr:spPr>
        <a:xfrm flipV="1">
          <a:off x="3225800" y="113327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41184</xdr:rowOff>
    </xdr:from>
    <xdr:to>
      <xdr:col>15</xdr:col>
      <xdr:colOff>82550</xdr:colOff>
      <xdr:row>66</xdr:row>
      <xdr:rowOff>44631</xdr:rowOff>
    </xdr:to>
    <xdr:cxnSp macro="">
      <xdr:nvCxnSpPr>
        <xdr:cNvPr id="139" name="直線コネクタ 138"/>
        <xdr:cNvCxnSpPr/>
      </xdr:nvCxnSpPr>
      <xdr:spPr>
        <a:xfrm>
          <a:off x="2336800" y="113568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116115</xdr:rowOff>
    </xdr:from>
    <xdr:to>
      <xdr:col>11</xdr:col>
      <xdr:colOff>31750</xdr:colOff>
      <xdr:row>66</xdr:row>
      <xdr:rowOff>41184</xdr:rowOff>
    </xdr:to>
    <xdr:cxnSp macro="">
      <xdr:nvCxnSpPr>
        <xdr:cNvPr id="142" name="直線コネクタ 141"/>
        <xdr:cNvCxnSpPr/>
      </xdr:nvCxnSpPr>
      <xdr:spPr>
        <a:xfrm>
          <a:off x="1447800" y="1126036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168728</xdr:rowOff>
    </xdr:from>
    <xdr:to>
      <xdr:col>23</xdr:col>
      <xdr:colOff>184150</xdr:colOff>
      <xdr:row>66</xdr:row>
      <xdr:rowOff>98878</xdr:rowOff>
    </xdr:to>
    <xdr:sp macro="" textlink="">
      <xdr:nvSpPr>
        <xdr:cNvPr id="152" name="楕円 151"/>
        <xdr:cNvSpPr/>
      </xdr:nvSpPr>
      <xdr:spPr>
        <a:xfrm>
          <a:off x="4902200" y="113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140805</xdr:rowOff>
    </xdr:from>
    <xdr:ext cx="762000" cy="259045"/>
    <xdr:sp macro="" textlink="">
      <xdr:nvSpPr>
        <xdr:cNvPr id="153" name="財政構造の弾力性該当値テキスト"/>
        <xdr:cNvSpPr txBox="1"/>
      </xdr:nvSpPr>
      <xdr:spPr>
        <a:xfrm>
          <a:off x="5041900" y="1128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137704</xdr:rowOff>
    </xdr:from>
    <xdr:to>
      <xdr:col>19</xdr:col>
      <xdr:colOff>184150</xdr:colOff>
      <xdr:row>66</xdr:row>
      <xdr:rowOff>67854</xdr:rowOff>
    </xdr:to>
    <xdr:sp macro="" textlink="">
      <xdr:nvSpPr>
        <xdr:cNvPr id="154" name="楕円 153"/>
        <xdr:cNvSpPr/>
      </xdr:nvSpPr>
      <xdr:spPr>
        <a:xfrm>
          <a:off x="40640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52631</xdr:rowOff>
    </xdr:from>
    <xdr:ext cx="736600" cy="259045"/>
    <xdr:sp macro="" textlink="">
      <xdr:nvSpPr>
        <xdr:cNvPr id="155" name="テキスト ボックス 154"/>
        <xdr:cNvSpPr txBox="1"/>
      </xdr:nvSpPr>
      <xdr:spPr>
        <a:xfrm>
          <a:off x="3733800" y="11368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165281</xdr:rowOff>
    </xdr:from>
    <xdr:to>
      <xdr:col>15</xdr:col>
      <xdr:colOff>133350</xdr:colOff>
      <xdr:row>66</xdr:row>
      <xdr:rowOff>95431</xdr:rowOff>
    </xdr:to>
    <xdr:sp macro="" textlink="">
      <xdr:nvSpPr>
        <xdr:cNvPr id="156" name="楕円 155"/>
        <xdr:cNvSpPr/>
      </xdr:nvSpPr>
      <xdr:spPr>
        <a:xfrm>
          <a:off x="3175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80208</xdr:rowOff>
    </xdr:from>
    <xdr:ext cx="762000" cy="259045"/>
    <xdr:sp macro="" textlink="">
      <xdr:nvSpPr>
        <xdr:cNvPr id="157" name="テキスト ボックス 156"/>
        <xdr:cNvSpPr txBox="1"/>
      </xdr:nvSpPr>
      <xdr:spPr>
        <a:xfrm>
          <a:off x="2844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161834</xdr:rowOff>
    </xdr:from>
    <xdr:to>
      <xdr:col>11</xdr:col>
      <xdr:colOff>82550</xdr:colOff>
      <xdr:row>66</xdr:row>
      <xdr:rowOff>91984</xdr:rowOff>
    </xdr:to>
    <xdr:sp macro="" textlink="">
      <xdr:nvSpPr>
        <xdr:cNvPr id="158" name="楕円 157"/>
        <xdr:cNvSpPr/>
      </xdr:nvSpPr>
      <xdr:spPr>
        <a:xfrm>
          <a:off x="2286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76761</xdr:rowOff>
    </xdr:from>
    <xdr:ext cx="762000" cy="259045"/>
    <xdr:sp macro="" textlink="">
      <xdr:nvSpPr>
        <xdr:cNvPr id="159" name="テキスト ボックス 158"/>
        <xdr:cNvSpPr txBox="1"/>
      </xdr:nvSpPr>
      <xdr:spPr>
        <a:xfrm>
          <a:off x="1955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65315</xdr:rowOff>
    </xdr:from>
    <xdr:to>
      <xdr:col>7</xdr:col>
      <xdr:colOff>31750</xdr:colOff>
      <xdr:row>65</xdr:row>
      <xdr:rowOff>166915</xdr:rowOff>
    </xdr:to>
    <xdr:sp macro="" textlink="">
      <xdr:nvSpPr>
        <xdr:cNvPr id="160" name="楕円 159"/>
        <xdr:cNvSpPr/>
      </xdr:nvSpPr>
      <xdr:spPr>
        <a:xfrm>
          <a:off x="1397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151692</xdr:rowOff>
    </xdr:from>
    <xdr:ext cx="762000" cy="259045"/>
    <xdr:sp macro="" textlink="">
      <xdr:nvSpPr>
        <xdr:cNvPr id="161" name="テキスト ボックス 160"/>
        <xdr:cNvSpPr txBox="1"/>
      </xdr:nvSpPr>
      <xdr:spPr>
        <a:xfrm>
          <a:off x="1066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前年度より１人当たり</a:t>
          </a:r>
          <a:r>
            <a:rPr lang="en-US" altLang="ja-JP" sz="1100" b="0" i="0" baseline="0">
              <a:solidFill>
                <a:schemeClr val="dk1"/>
              </a:solidFill>
              <a:effectLst/>
              <a:latin typeface="+mn-lt"/>
              <a:ea typeface="+mn-ea"/>
              <a:cs typeface="+mn-cs"/>
            </a:rPr>
            <a:t>14,894</a:t>
          </a:r>
          <a:r>
            <a:rPr lang="ja-JP" altLang="ja-JP" sz="1100" b="0" i="0" baseline="0">
              <a:solidFill>
                <a:schemeClr val="dk1"/>
              </a:solidFill>
              <a:effectLst/>
              <a:latin typeface="+mn-lt"/>
              <a:ea typeface="+mn-ea"/>
              <a:cs typeface="+mn-cs"/>
            </a:rPr>
            <a:t>円増額となり、類似団体平均を上回る状況が続いている。この要因としては、人件費では、保育所を直営で運営していること、物件費では、学校等の施設が多いことが特徴である。また、一部事務組合の人件費や物件費に充てるための負担金を合計した場合、人口１人当たりの金額が増加するため、今後はこれらも含めた経費について、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148803</xdr:rowOff>
    </xdr:from>
    <xdr:to>
      <xdr:col>23</xdr:col>
      <xdr:colOff>133350</xdr:colOff>
      <xdr:row>83</xdr:row>
      <xdr:rowOff>165917</xdr:rowOff>
    </xdr:to>
    <xdr:cxnSp macro="">
      <xdr:nvCxnSpPr>
        <xdr:cNvPr id="197" name="直線コネクタ 196"/>
        <xdr:cNvCxnSpPr/>
      </xdr:nvCxnSpPr>
      <xdr:spPr>
        <a:xfrm>
          <a:off x="4114800" y="14379153"/>
          <a:ext cx="8382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79653</xdr:rowOff>
    </xdr:from>
    <xdr:to>
      <xdr:col>19</xdr:col>
      <xdr:colOff>133350</xdr:colOff>
      <xdr:row>83</xdr:row>
      <xdr:rowOff>148803</xdr:rowOff>
    </xdr:to>
    <xdr:cxnSp macro="">
      <xdr:nvCxnSpPr>
        <xdr:cNvPr id="200" name="直線コネクタ 199"/>
        <xdr:cNvCxnSpPr/>
      </xdr:nvCxnSpPr>
      <xdr:spPr>
        <a:xfrm>
          <a:off x="3225800" y="14310003"/>
          <a:ext cx="889000" cy="6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53817</xdr:rowOff>
    </xdr:from>
    <xdr:to>
      <xdr:col>15</xdr:col>
      <xdr:colOff>82550</xdr:colOff>
      <xdr:row>83</xdr:row>
      <xdr:rowOff>79653</xdr:rowOff>
    </xdr:to>
    <xdr:cxnSp macro="">
      <xdr:nvCxnSpPr>
        <xdr:cNvPr id="203" name="直線コネクタ 202"/>
        <xdr:cNvCxnSpPr/>
      </xdr:nvCxnSpPr>
      <xdr:spPr>
        <a:xfrm>
          <a:off x="2336800" y="14284167"/>
          <a:ext cx="889000" cy="2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138636</xdr:rowOff>
    </xdr:from>
    <xdr:to>
      <xdr:col>11</xdr:col>
      <xdr:colOff>31750</xdr:colOff>
      <xdr:row>83</xdr:row>
      <xdr:rowOff>53817</xdr:rowOff>
    </xdr:to>
    <xdr:cxnSp macro="">
      <xdr:nvCxnSpPr>
        <xdr:cNvPr id="206" name="直線コネクタ 205"/>
        <xdr:cNvCxnSpPr/>
      </xdr:nvCxnSpPr>
      <xdr:spPr>
        <a:xfrm>
          <a:off x="1447800" y="14197536"/>
          <a:ext cx="889000" cy="8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115117</xdr:rowOff>
    </xdr:from>
    <xdr:to>
      <xdr:col>23</xdr:col>
      <xdr:colOff>184150</xdr:colOff>
      <xdr:row>84</xdr:row>
      <xdr:rowOff>45267</xdr:rowOff>
    </xdr:to>
    <xdr:sp macro="" textlink="">
      <xdr:nvSpPr>
        <xdr:cNvPr id="216" name="楕円 215"/>
        <xdr:cNvSpPr/>
      </xdr:nvSpPr>
      <xdr:spPr>
        <a:xfrm>
          <a:off x="4902200" y="1434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87194</xdr:rowOff>
    </xdr:from>
    <xdr:ext cx="762000" cy="259045"/>
    <xdr:sp macro="" textlink="">
      <xdr:nvSpPr>
        <xdr:cNvPr id="217" name="人件費・物件費等の状況該当値テキスト"/>
        <xdr:cNvSpPr txBox="1"/>
      </xdr:nvSpPr>
      <xdr:spPr>
        <a:xfrm>
          <a:off x="5041900" y="1431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98003</xdr:rowOff>
    </xdr:from>
    <xdr:to>
      <xdr:col>19</xdr:col>
      <xdr:colOff>184150</xdr:colOff>
      <xdr:row>84</xdr:row>
      <xdr:rowOff>28153</xdr:rowOff>
    </xdr:to>
    <xdr:sp macro="" textlink="">
      <xdr:nvSpPr>
        <xdr:cNvPr id="218" name="楕円 217"/>
        <xdr:cNvSpPr/>
      </xdr:nvSpPr>
      <xdr:spPr>
        <a:xfrm>
          <a:off x="4064000" y="143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12930</xdr:rowOff>
    </xdr:from>
    <xdr:ext cx="736600" cy="259045"/>
    <xdr:sp macro="" textlink="">
      <xdr:nvSpPr>
        <xdr:cNvPr id="219" name="テキスト ボックス 218"/>
        <xdr:cNvSpPr txBox="1"/>
      </xdr:nvSpPr>
      <xdr:spPr>
        <a:xfrm>
          <a:off x="3733800" y="1441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28853</xdr:rowOff>
    </xdr:from>
    <xdr:to>
      <xdr:col>15</xdr:col>
      <xdr:colOff>133350</xdr:colOff>
      <xdr:row>83</xdr:row>
      <xdr:rowOff>130453</xdr:rowOff>
    </xdr:to>
    <xdr:sp macro="" textlink="">
      <xdr:nvSpPr>
        <xdr:cNvPr id="220" name="楕円 219"/>
        <xdr:cNvSpPr/>
      </xdr:nvSpPr>
      <xdr:spPr>
        <a:xfrm>
          <a:off x="3175000" y="142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115230</xdr:rowOff>
    </xdr:from>
    <xdr:ext cx="762000" cy="259045"/>
    <xdr:sp macro="" textlink="">
      <xdr:nvSpPr>
        <xdr:cNvPr id="221" name="テキスト ボックス 220"/>
        <xdr:cNvSpPr txBox="1"/>
      </xdr:nvSpPr>
      <xdr:spPr>
        <a:xfrm>
          <a:off x="2844800" y="1434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3017</xdr:rowOff>
    </xdr:from>
    <xdr:to>
      <xdr:col>11</xdr:col>
      <xdr:colOff>82550</xdr:colOff>
      <xdr:row>83</xdr:row>
      <xdr:rowOff>104617</xdr:rowOff>
    </xdr:to>
    <xdr:sp macro="" textlink="">
      <xdr:nvSpPr>
        <xdr:cNvPr id="222" name="楕円 221"/>
        <xdr:cNvSpPr/>
      </xdr:nvSpPr>
      <xdr:spPr>
        <a:xfrm>
          <a:off x="2286000" y="142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89394</xdr:rowOff>
    </xdr:from>
    <xdr:ext cx="762000" cy="259045"/>
    <xdr:sp macro="" textlink="">
      <xdr:nvSpPr>
        <xdr:cNvPr id="223" name="テキスト ボックス 222"/>
        <xdr:cNvSpPr txBox="1"/>
      </xdr:nvSpPr>
      <xdr:spPr>
        <a:xfrm>
          <a:off x="1955800" y="1431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87836</xdr:rowOff>
    </xdr:from>
    <xdr:to>
      <xdr:col>7</xdr:col>
      <xdr:colOff>31750</xdr:colOff>
      <xdr:row>83</xdr:row>
      <xdr:rowOff>17986</xdr:rowOff>
    </xdr:to>
    <xdr:sp macro="" textlink="">
      <xdr:nvSpPr>
        <xdr:cNvPr id="224" name="楕円 223"/>
        <xdr:cNvSpPr/>
      </xdr:nvSpPr>
      <xdr:spPr>
        <a:xfrm>
          <a:off x="1397000" y="141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2763</xdr:rowOff>
    </xdr:from>
    <xdr:ext cx="762000" cy="259045"/>
    <xdr:sp macro="" textlink="">
      <xdr:nvSpPr>
        <xdr:cNvPr id="225" name="テキスト ボックス 224"/>
        <xdr:cNvSpPr txBox="1"/>
      </xdr:nvSpPr>
      <xdr:spPr>
        <a:xfrm>
          <a:off x="1066800" y="1423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独自削減の終了により類似団体内平均値を上回っている。引き続き給与の適正化に努める。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126682</xdr:rowOff>
    </xdr:from>
    <xdr:to>
      <xdr:col>81</xdr:col>
      <xdr:colOff>44450</xdr:colOff>
      <xdr:row>88</xdr:row>
      <xdr:rowOff>126682</xdr:rowOff>
    </xdr:to>
    <xdr:cxnSp macro="">
      <xdr:nvCxnSpPr>
        <xdr:cNvPr id="255" name="直線コネクタ 254"/>
        <xdr:cNvCxnSpPr/>
      </xdr:nvCxnSpPr>
      <xdr:spPr>
        <a:xfrm>
          <a:off x="16179800" y="15214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126682</xdr:rowOff>
    </xdr:to>
    <xdr:cxnSp macro="">
      <xdr:nvCxnSpPr>
        <xdr:cNvPr id="258" name="直線コネクタ 257"/>
        <xdr:cNvCxnSpPr/>
      </xdr:nvCxnSpPr>
      <xdr:spPr>
        <a:xfrm>
          <a:off x="15290800" y="151841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96520</xdr:rowOff>
    </xdr:to>
    <xdr:cxnSp macro="">
      <xdr:nvCxnSpPr>
        <xdr:cNvPr id="261" name="直線コネクタ 260"/>
        <xdr:cNvCxnSpPr/>
      </xdr:nvCxnSpPr>
      <xdr:spPr>
        <a:xfrm>
          <a:off x="14401800" y="15099664"/>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12064</xdr:rowOff>
    </xdr:from>
    <xdr:to>
      <xdr:col>68</xdr:col>
      <xdr:colOff>152400</xdr:colOff>
      <xdr:row>88</xdr:row>
      <xdr:rowOff>60325</xdr:rowOff>
    </xdr:to>
    <xdr:cxnSp macro="">
      <xdr:nvCxnSpPr>
        <xdr:cNvPr id="264" name="直線コネクタ 263"/>
        <xdr:cNvCxnSpPr/>
      </xdr:nvCxnSpPr>
      <xdr:spPr>
        <a:xfrm flipV="1">
          <a:off x="13512800" y="1509966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75882</xdr:rowOff>
    </xdr:from>
    <xdr:to>
      <xdr:col>81</xdr:col>
      <xdr:colOff>95250</xdr:colOff>
      <xdr:row>89</xdr:row>
      <xdr:rowOff>6032</xdr:rowOff>
    </xdr:to>
    <xdr:sp macro="" textlink="">
      <xdr:nvSpPr>
        <xdr:cNvPr id="274" name="楕円 273"/>
        <xdr:cNvSpPr/>
      </xdr:nvSpPr>
      <xdr:spPr>
        <a:xfrm>
          <a:off x="169672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143209</xdr:rowOff>
    </xdr:from>
    <xdr:ext cx="762000" cy="259045"/>
    <xdr:sp macro="" textlink="">
      <xdr:nvSpPr>
        <xdr:cNvPr id="275" name="給与水準   （国との比較）該当値テキスト"/>
        <xdr:cNvSpPr txBox="1"/>
      </xdr:nvSpPr>
      <xdr:spPr>
        <a:xfrm>
          <a:off x="17106900" y="150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75882</xdr:rowOff>
    </xdr:from>
    <xdr:to>
      <xdr:col>77</xdr:col>
      <xdr:colOff>95250</xdr:colOff>
      <xdr:row>89</xdr:row>
      <xdr:rowOff>6032</xdr:rowOff>
    </xdr:to>
    <xdr:sp macro="" textlink="">
      <xdr:nvSpPr>
        <xdr:cNvPr id="276" name="楕円 275"/>
        <xdr:cNvSpPr/>
      </xdr:nvSpPr>
      <xdr:spPr>
        <a:xfrm>
          <a:off x="16129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162259</xdr:rowOff>
    </xdr:from>
    <xdr:ext cx="736600" cy="259045"/>
    <xdr:sp macro="" textlink="">
      <xdr:nvSpPr>
        <xdr:cNvPr id="277" name="テキスト ボックス 276"/>
        <xdr:cNvSpPr txBox="1"/>
      </xdr:nvSpPr>
      <xdr:spPr>
        <a:xfrm>
          <a:off x="15798800" y="1524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8" name="楕円 277"/>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9" name="テキスト ボックス 278"/>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80" name="楕円 279"/>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81" name="テキスト ボックス 280"/>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日で</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人の職員数は</a:t>
          </a:r>
          <a:r>
            <a:rPr lang="ja-JP" altLang="en-US" sz="1100" b="0" i="0" baseline="0">
              <a:solidFill>
                <a:schemeClr val="dk1"/>
              </a:solidFill>
              <a:effectLst/>
              <a:latin typeface="+mn-lt"/>
              <a:ea typeface="+mn-ea"/>
              <a:cs typeface="+mn-cs"/>
            </a:rPr>
            <a:t>、退職不補充により減員が続く見込み</a:t>
          </a:r>
          <a:r>
            <a:rPr lang="ja-JP" altLang="ja-JP" sz="1100" b="0" i="0" baseline="0">
              <a:solidFill>
                <a:schemeClr val="dk1"/>
              </a:solidFill>
              <a:effectLst/>
              <a:latin typeface="+mn-lt"/>
              <a:ea typeface="+mn-ea"/>
              <a:cs typeface="+mn-cs"/>
            </a:rPr>
            <a:t>であり、今後も効率的な行政運営に努める。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145072</xdr:rowOff>
    </xdr:from>
    <xdr:to>
      <xdr:col>81</xdr:col>
      <xdr:colOff>44450</xdr:colOff>
      <xdr:row>62</xdr:row>
      <xdr:rowOff>169202</xdr:rowOff>
    </xdr:to>
    <xdr:cxnSp macro="">
      <xdr:nvCxnSpPr>
        <xdr:cNvPr id="315" name="直線コネクタ 314"/>
        <xdr:cNvCxnSpPr/>
      </xdr:nvCxnSpPr>
      <xdr:spPr>
        <a:xfrm>
          <a:off x="16179800" y="1077497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102845</xdr:rowOff>
    </xdr:from>
    <xdr:to>
      <xdr:col>77</xdr:col>
      <xdr:colOff>44450</xdr:colOff>
      <xdr:row>62</xdr:row>
      <xdr:rowOff>145072</xdr:rowOff>
    </xdr:to>
    <xdr:cxnSp macro="">
      <xdr:nvCxnSpPr>
        <xdr:cNvPr id="318" name="直線コネクタ 317"/>
        <xdr:cNvCxnSpPr/>
      </xdr:nvCxnSpPr>
      <xdr:spPr>
        <a:xfrm>
          <a:off x="15290800" y="1073274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92469</xdr:rowOff>
    </xdr:from>
    <xdr:to>
      <xdr:col>72</xdr:col>
      <xdr:colOff>203200</xdr:colOff>
      <xdr:row>62</xdr:row>
      <xdr:rowOff>102845</xdr:rowOff>
    </xdr:to>
    <xdr:cxnSp macro="">
      <xdr:nvCxnSpPr>
        <xdr:cNvPr id="321" name="直線コネクタ 320"/>
        <xdr:cNvCxnSpPr/>
      </xdr:nvCxnSpPr>
      <xdr:spPr>
        <a:xfrm>
          <a:off x="14401800" y="1072236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58204</xdr:rowOff>
    </xdr:from>
    <xdr:to>
      <xdr:col>68</xdr:col>
      <xdr:colOff>152400</xdr:colOff>
      <xdr:row>62</xdr:row>
      <xdr:rowOff>92469</xdr:rowOff>
    </xdr:to>
    <xdr:cxnSp macro="">
      <xdr:nvCxnSpPr>
        <xdr:cNvPr id="324" name="直線コネクタ 323"/>
        <xdr:cNvCxnSpPr/>
      </xdr:nvCxnSpPr>
      <xdr:spPr>
        <a:xfrm>
          <a:off x="13512800" y="10688104"/>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118402</xdr:rowOff>
    </xdr:from>
    <xdr:to>
      <xdr:col>81</xdr:col>
      <xdr:colOff>95250</xdr:colOff>
      <xdr:row>63</xdr:row>
      <xdr:rowOff>48552</xdr:rowOff>
    </xdr:to>
    <xdr:sp macro="" textlink="">
      <xdr:nvSpPr>
        <xdr:cNvPr id="334" name="楕円 333"/>
        <xdr:cNvSpPr/>
      </xdr:nvSpPr>
      <xdr:spPr>
        <a:xfrm>
          <a:off x="16967200" y="107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90479</xdr:rowOff>
    </xdr:from>
    <xdr:ext cx="762000" cy="259045"/>
    <xdr:sp macro="" textlink="">
      <xdr:nvSpPr>
        <xdr:cNvPr id="335" name="定員管理の状況該当値テキスト"/>
        <xdr:cNvSpPr txBox="1"/>
      </xdr:nvSpPr>
      <xdr:spPr>
        <a:xfrm>
          <a:off x="17106900" y="1072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94272</xdr:rowOff>
    </xdr:from>
    <xdr:to>
      <xdr:col>77</xdr:col>
      <xdr:colOff>95250</xdr:colOff>
      <xdr:row>63</xdr:row>
      <xdr:rowOff>24422</xdr:rowOff>
    </xdr:to>
    <xdr:sp macro="" textlink="">
      <xdr:nvSpPr>
        <xdr:cNvPr id="336" name="楕円 335"/>
        <xdr:cNvSpPr/>
      </xdr:nvSpPr>
      <xdr:spPr>
        <a:xfrm>
          <a:off x="16129000" y="107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9199</xdr:rowOff>
    </xdr:from>
    <xdr:ext cx="736600" cy="259045"/>
    <xdr:sp macro="" textlink="">
      <xdr:nvSpPr>
        <xdr:cNvPr id="337" name="テキスト ボックス 336"/>
        <xdr:cNvSpPr txBox="1"/>
      </xdr:nvSpPr>
      <xdr:spPr>
        <a:xfrm>
          <a:off x="15798800" y="1081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52045</xdr:rowOff>
    </xdr:from>
    <xdr:to>
      <xdr:col>73</xdr:col>
      <xdr:colOff>44450</xdr:colOff>
      <xdr:row>62</xdr:row>
      <xdr:rowOff>153645</xdr:rowOff>
    </xdr:to>
    <xdr:sp macro="" textlink="">
      <xdr:nvSpPr>
        <xdr:cNvPr id="338" name="楕円 337"/>
        <xdr:cNvSpPr/>
      </xdr:nvSpPr>
      <xdr:spPr>
        <a:xfrm>
          <a:off x="15240000" y="106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138422</xdr:rowOff>
    </xdr:from>
    <xdr:ext cx="762000" cy="259045"/>
    <xdr:sp macro="" textlink="">
      <xdr:nvSpPr>
        <xdr:cNvPr id="339" name="テキスト ボックス 338"/>
        <xdr:cNvSpPr txBox="1"/>
      </xdr:nvSpPr>
      <xdr:spPr>
        <a:xfrm>
          <a:off x="14909800" y="1076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41669</xdr:rowOff>
    </xdr:from>
    <xdr:to>
      <xdr:col>68</xdr:col>
      <xdr:colOff>203200</xdr:colOff>
      <xdr:row>62</xdr:row>
      <xdr:rowOff>143269</xdr:rowOff>
    </xdr:to>
    <xdr:sp macro="" textlink="">
      <xdr:nvSpPr>
        <xdr:cNvPr id="340" name="楕円 339"/>
        <xdr:cNvSpPr/>
      </xdr:nvSpPr>
      <xdr:spPr>
        <a:xfrm>
          <a:off x="14351000" y="106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128046</xdr:rowOff>
    </xdr:from>
    <xdr:ext cx="762000" cy="259045"/>
    <xdr:sp macro="" textlink="">
      <xdr:nvSpPr>
        <xdr:cNvPr id="341" name="テキスト ボックス 340"/>
        <xdr:cNvSpPr txBox="1"/>
      </xdr:nvSpPr>
      <xdr:spPr>
        <a:xfrm>
          <a:off x="14020800" y="107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7404</xdr:rowOff>
    </xdr:from>
    <xdr:to>
      <xdr:col>64</xdr:col>
      <xdr:colOff>152400</xdr:colOff>
      <xdr:row>62</xdr:row>
      <xdr:rowOff>109004</xdr:rowOff>
    </xdr:to>
    <xdr:sp macro="" textlink="">
      <xdr:nvSpPr>
        <xdr:cNvPr id="342" name="楕円 341"/>
        <xdr:cNvSpPr/>
      </xdr:nvSpPr>
      <xdr:spPr>
        <a:xfrm>
          <a:off x="13462000" y="106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93781</xdr:rowOff>
    </xdr:from>
    <xdr:ext cx="762000" cy="259045"/>
    <xdr:sp macro="" textlink="">
      <xdr:nvSpPr>
        <xdr:cNvPr id="343" name="テキスト ボックス 342"/>
        <xdr:cNvSpPr txBox="1"/>
      </xdr:nvSpPr>
      <xdr:spPr>
        <a:xfrm>
          <a:off x="13131800" y="10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平成１５年度に</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千万円の繰上償還を実施したほか、これまで町財政の悪化から普通建設事業費の抑制を行ってきたが、据置きせずに起債した償還額の増加等により類似団体平均を上回</a:t>
          </a:r>
          <a:r>
            <a:rPr lang="ja-JP" altLang="en-US" sz="1100" b="0" i="0" baseline="0">
              <a:solidFill>
                <a:schemeClr val="dk1"/>
              </a:solidFill>
              <a:effectLst/>
              <a:latin typeface="+mn-lt"/>
              <a:ea typeface="+mn-ea"/>
              <a:cs typeface="+mn-cs"/>
            </a:rPr>
            <a:t>る状況が続いている</a:t>
          </a:r>
          <a:r>
            <a:rPr lang="ja-JP" altLang="ja-JP" sz="1100" b="0" i="0" baseline="0">
              <a:solidFill>
                <a:schemeClr val="dk1"/>
              </a:solidFill>
              <a:effectLst/>
              <a:latin typeface="+mn-lt"/>
              <a:ea typeface="+mn-ea"/>
              <a:cs typeface="+mn-cs"/>
            </a:rPr>
            <a:t>。今後は起債に大きく頼ることのない財政運営に努める。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46990</xdr:rowOff>
    </xdr:to>
    <xdr:cxnSp macro="">
      <xdr:nvCxnSpPr>
        <xdr:cNvPr id="376" name="直線コネクタ 375"/>
        <xdr:cNvCxnSpPr/>
      </xdr:nvCxnSpPr>
      <xdr:spPr>
        <a:xfrm flipV="1">
          <a:off x="16179800" y="74032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43</xdr:row>
      <xdr:rowOff>46990</xdr:rowOff>
    </xdr:to>
    <xdr:cxnSp macro="">
      <xdr:nvCxnSpPr>
        <xdr:cNvPr id="379" name="直線コネクタ 378"/>
        <xdr:cNvCxnSpPr/>
      </xdr:nvCxnSpPr>
      <xdr:spPr>
        <a:xfrm>
          <a:off x="15290800" y="72986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97790</xdr:rowOff>
    </xdr:to>
    <xdr:cxnSp macro="">
      <xdr:nvCxnSpPr>
        <xdr:cNvPr id="382" name="直線コネクタ 381"/>
        <xdr:cNvCxnSpPr/>
      </xdr:nvCxnSpPr>
      <xdr:spPr>
        <a:xfrm>
          <a:off x="14401800" y="71941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164677</xdr:rowOff>
    </xdr:to>
    <xdr:cxnSp macro="">
      <xdr:nvCxnSpPr>
        <xdr:cNvPr id="385" name="直線コネクタ 384"/>
        <xdr:cNvCxnSpPr/>
      </xdr:nvCxnSpPr>
      <xdr:spPr>
        <a:xfrm>
          <a:off x="13512800" y="71136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395" name="楕円 394"/>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396"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397" name="楕円 396"/>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398" name="テキスト ボックス 397"/>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9" name="楕円 398"/>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0" name="テキスト ボックス 399"/>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1" name="楕円 400"/>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2" name="テキスト ボックス 401"/>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3" name="楕円 402"/>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4" name="テキスト ボックス 403"/>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地方債</a:t>
          </a:r>
          <a:r>
            <a:rPr lang="ja-JP" altLang="en-US" sz="1100" b="0" i="0" baseline="0">
              <a:solidFill>
                <a:schemeClr val="dk1"/>
              </a:solidFill>
              <a:effectLst/>
              <a:latin typeface="+mn-lt"/>
              <a:ea typeface="+mn-ea"/>
              <a:cs typeface="+mn-cs"/>
            </a:rPr>
            <a:t>償還分として</a:t>
          </a:r>
          <a:r>
            <a:rPr lang="ja-JP" altLang="ja-JP" sz="1100" b="0" i="0" baseline="0">
              <a:solidFill>
                <a:schemeClr val="dk1"/>
              </a:solidFill>
              <a:effectLst/>
              <a:latin typeface="+mn-lt"/>
              <a:ea typeface="+mn-ea"/>
              <a:cs typeface="+mn-cs"/>
            </a:rPr>
            <a:t>減債基金への積立てを増額し、</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今後も計画的な地方債の発行を考慮する一方、基金の積み増しを行い財政の健全化に努める。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104503</xdr:rowOff>
    </xdr:from>
    <xdr:to>
      <xdr:col>81</xdr:col>
      <xdr:colOff>44450</xdr:colOff>
      <xdr:row>21</xdr:row>
      <xdr:rowOff>272</xdr:rowOff>
    </xdr:to>
    <xdr:cxnSp macro="">
      <xdr:nvCxnSpPr>
        <xdr:cNvPr id="440" name="直線コネクタ 439"/>
        <xdr:cNvCxnSpPr/>
      </xdr:nvCxnSpPr>
      <xdr:spPr>
        <a:xfrm flipV="1">
          <a:off x="16179800" y="3533503"/>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113121</xdr:rowOff>
    </xdr:from>
    <xdr:to>
      <xdr:col>77</xdr:col>
      <xdr:colOff>44450</xdr:colOff>
      <xdr:row>21</xdr:row>
      <xdr:rowOff>272</xdr:rowOff>
    </xdr:to>
    <xdr:cxnSp macro="">
      <xdr:nvCxnSpPr>
        <xdr:cNvPr id="443" name="直線コネクタ 442"/>
        <xdr:cNvCxnSpPr/>
      </xdr:nvCxnSpPr>
      <xdr:spPr>
        <a:xfrm>
          <a:off x="15290800" y="3542121"/>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92438</xdr:rowOff>
    </xdr:from>
    <xdr:to>
      <xdr:col>72</xdr:col>
      <xdr:colOff>203200</xdr:colOff>
      <xdr:row>20</xdr:row>
      <xdr:rowOff>113121</xdr:rowOff>
    </xdr:to>
    <xdr:cxnSp macro="">
      <xdr:nvCxnSpPr>
        <xdr:cNvPr id="446" name="直線コネクタ 445"/>
        <xdr:cNvCxnSpPr/>
      </xdr:nvCxnSpPr>
      <xdr:spPr>
        <a:xfrm>
          <a:off x="14401800" y="352143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42454</xdr:rowOff>
    </xdr:from>
    <xdr:to>
      <xdr:col>68</xdr:col>
      <xdr:colOff>152400</xdr:colOff>
      <xdr:row>20</xdr:row>
      <xdr:rowOff>92438</xdr:rowOff>
    </xdr:to>
    <xdr:cxnSp macro="">
      <xdr:nvCxnSpPr>
        <xdr:cNvPr id="449" name="直線コネクタ 448"/>
        <xdr:cNvCxnSpPr/>
      </xdr:nvCxnSpPr>
      <xdr:spPr>
        <a:xfrm>
          <a:off x="13512800" y="3471454"/>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53703</xdr:rowOff>
    </xdr:from>
    <xdr:to>
      <xdr:col>81</xdr:col>
      <xdr:colOff>95250</xdr:colOff>
      <xdr:row>20</xdr:row>
      <xdr:rowOff>155303</xdr:rowOff>
    </xdr:to>
    <xdr:sp macro="" textlink="">
      <xdr:nvSpPr>
        <xdr:cNvPr id="459" name="楕円 458"/>
        <xdr:cNvSpPr/>
      </xdr:nvSpPr>
      <xdr:spPr>
        <a:xfrm>
          <a:off x="16967200" y="3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25780</xdr:rowOff>
    </xdr:from>
    <xdr:ext cx="762000" cy="259045"/>
    <xdr:sp macro="" textlink="">
      <xdr:nvSpPr>
        <xdr:cNvPr id="460" name="将来負担の状況該当値テキスト"/>
        <xdr:cNvSpPr txBox="1"/>
      </xdr:nvSpPr>
      <xdr:spPr>
        <a:xfrm>
          <a:off x="17106900" y="345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120922</xdr:rowOff>
    </xdr:from>
    <xdr:to>
      <xdr:col>77</xdr:col>
      <xdr:colOff>95250</xdr:colOff>
      <xdr:row>21</xdr:row>
      <xdr:rowOff>51072</xdr:rowOff>
    </xdr:to>
    <xdr:sp macro="" textlink="">
      <xdr:nvSpPr>
        <xdr:cNvPr id="461" name="楕円 460"/>
        <xdr:cNvSpPr/>
      </xdr:nvSpPr>
      <xdr:spPr>
        <a:xfrm>
          <a:off x="16129000" y="35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35849</xdr:rowOff>
    </xdr:from>
    <xdr:ext cx="736600" cy="259045"/>
    <xdr:sp macro="" textlink="">
      <xdr:nvSpPr>
        <xdr:cNvPr id="462" name="テキスト ボックス 461"/>
        <xdr:cNvSpPr txBox="1"/>
      </xdr:nvSpPr>
      <xdr:spPr>
        <a:xfrm>
          <a:off x="15798800" y="3636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62321</xdr:rowOff>
    </xdr:from>
    <xdr:to>
      <xdr:col>73</xdr:col>
      <xdr:colOff>44450</xdr:colOff>
      <xdr:row>20</xdr:row>
      <xdr:rowOff>163921</xdr:rowOff>
    </xdr:to>
    <xdr:sp macro="" textlink="">
      <xdr:nvSpPr>
        <xdr:cNvPr id="463" name="楕円 462"/>
        <xdr:cNvSpPr/>
      </xdr:nvSpPr>
      <xdr:spPr>
        <a:xfrm>
          <a:off x="15240000" y="349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148698</xdr:rowOff>
    </xdr:from>
    <xdr:ext cx="762000" cy="259045"/>
    <xdr:sp macro="" textlink="">
      <xdr:nvSpPr>
        <xdr:cNvPr id="464" name="テキスト ボックス 463"/>
        <xdr:cNvSpPr txBox="1"/>
      </xdr:nvSpPr>
      <xdr:spPr>
        <a:xfrm>
          <a:off x="14909800" y="357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41638</xdr:rowOff>
    </xdr:from>
    <xdr:to>
      <xdr:col>68</xdr:col>
      <xdr:colOff>203200</xdr:colOff>
      <xdr:row>20</xdr:row>
      <xdr:rowOff>143238</xdr:rowOff>
    </xdr:to>
    <xdr:sp macro="" textlink="">
      <xdr:nvSpPr>
        <xdr:cNvPr id="465" name="楕円 464"/>
        <xdr:cNvSpPr/>
      </xdr:nvSpPr>
      <xdr:spPr>
        <a:xfrm>
          <a:off x="14351000" y="34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128015</xdr:rowOff>
    </xdr:from>
    <xdr:ext cx="762000" cy="259045"/>
    <xdr:sp macro="" textlink="">
      <xdr:nvSpPr>
        <xdr:cNvPr id="466" name="テキスト ボックス 465"/>
        <xdr:cNvSpPr txBox="1"/>
      </xdr:nvSpPr>
      <xdr:spPr>
        <a:xfrm>
          <a:off x="14020800" y="355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163104</xdr:rowOff>
    </xdr:from>
    <xdr:to>
      <xdr:col>64</xdr:col>
      <xdr:colOff>152400</xdr:colOff>
      <xdr:row>20</xdr:row>
      <xdr:rowOff>93254</xdr:rowOff>
    </xdr:to>
    <xdr:sp macro="" textlink="">
      <xdr:nvSpPr>
        <xdr:cNvPr id="467" name="楕円 466"/>
        <xdr:cNvSpPr/>
      </xdr:nvSpPr>
      <xdr:spPr>
        <a:xfrm>
          <a:off x="13462000" y="34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78031</xdr:rowOff>
    </xdr:from>
    <xdr:ext cx="762000" cy="259045"/>
    <xdr:sp macro="" textlink="">
      <xdr:nvSpPr>
        <xdr:cNvPr id="468" name="テキスト ボックス 467"/>
        <xdr:cNvSpPr txBox="1"/>
      </xdr:nvSpPr>
      <xdr:spPr>
        <a:xfrm>
          <a:off x="13131800" y="35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
2,117
238.14
2,957,409
2,857,675
70,409
1,775,989
3,554,931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ラスパイレス指数や人口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人当たり職員数では概ね適正水準であるため、これらを反映した結果、歳出全体に占める人件費が多い状況にはなっていない。</a:t>
          </a:r>
          <a:endParaRPr lang="ja-JP" altLang="ja-JP" sz="1400">
            <a:effectLst/>
          </a:endParaRPr>
        </a:p>
        <a:p>
          <a:pPr rtl="0"/>
          <a:r>
            <a:rPr lang="ja-JP" altLang="ja-JP" sz="1100" b="0" i="0" baseline="0">
              <a:solidFill>
                <a:schemeClr val="dk1"/>
              </a:solidFill>
              <a:effectLst/>
              <a:latin typeface="+mn-lt"/>
              <a:ea typeface="+mn-ea"/>
              <a:cs typeface="+mn-cs"/>
            </a:rPr>
            <a:t>今後は業務の委託化などにより人件費の削減に努める。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165862</xdr:rowOff>
    </xdr:to>
    <xdr:cxnSp macro="">
      <xdr:nvCxnSpPr>
        <xdr:cNvPr id="64" name="直線コネクタ 63"/>
        <xdr:cNvCxnSpPr/>
      </xdr:nvCxnSpPr>
      <xdr:spPr>
        <a:xfrm>
          <a:off x="3987800" y="64866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8128</xdr:rowOff>
    </xdr:to>
    <xdr:cxnSp macro="">
      <xdr:nvCxnSpPr>
        <xdr:cNvPr id="67" name="直線コネクタ 66"/>
        <xdr:cNvCxnSpPr/>
      </xdr:nvCxnSpPr>
      <xdr:spPr>
        <a:xfrm flipV="1">
          <a:off x="3098800" y="6486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38</xdr:row>
      <xdr:rowOff>8128</xdr:rowOff>
    </xdr:to>
    <xdr:cxnSp macro="">
      <xdr:nvCxnSpPr>
        <xdr:cNvPr id="70" name="直線コネクタ 69"/>
        <xdr:cNvCxnSpPr/>
      </xdr:nvCxnSpPr>
      <xdr:spPr>
        <a:xfrm>
          <a:off x="2209800" y="64729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129286</xdr:rowOff>
    </xdr:to>
    <xdr:cxnSp macro="">
      <xdr:nvCxnSpPr>
        <xdr:cNvPr id="73" name="直線コネクタ 72"/>
        <xdr:cNvCxnSpPr/>
      </xdr:nvCxnSpPr>
      <xdr:spPr>
        <a:xfrm>
          <a:off x="1320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基礎要因として小学校が４校</a:t>
          </a:r>
          <a:r>
            <a:rPr lang="ja-JP" altLang="en-US" sz="1100" b="0" i="0" baseline="0">
              <a:solidFill>
                <a:schemeClr val="dk1"/>
              </a:solidFill>
              <a:effectLst/>
              <a:latin typeface="+mn-lt"/>
              <a:ea typeface="+mn-ea"/>
              <a:cs typeface="+mn-cs"/>
            </a:rPr>
            <a:t>あるため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物件費は高い水準であるが、各事業の</a:t>
          </a:r>
          <a:r>
            <a:rPr lang="ja-JP" altLang="ja-JP" sz="1100" b="0" i="0" baseline="0">
              <a:solidFill>
                <a:schemeClr val="dk1"/>
              </a:solidFill>
              <a:effectLst/>
              <a:latin typeface="+mn-lt"/>
              <a:ea typeface="+mn-ea"/>
              <a:cs typeface="+mn-cs"/>
            </a:rPr>
            <a:t>経費抑制を図</a:t>
          </a:r>
          <a:r>
            <a:rPr lang="ja-JP" altLang="en-US" sz="1100" b="0" i="0" baseline="0">
              <a:solidFill>
                <a:schemeClr val="dk1"/>
              </a:solidFill>
              <a:effectLst/>
              <a:latin typeface="+mn-lt"/>
              <a:ea typeface="+mn-ea"/>
              <a:cs typeface="+mn-cs"/>
            </a:rPr>
            <a:t>り、前年度より</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％改善した。今後も経費節減に努める。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56787</xdr:rowOff>
    </xdr:from>
    <xdr:to>
      <xdr:col>82</xdr:col>
      <xdr:colOff>107950</xdr:colOff>
      <xdr:row>17</xdr:row>
      <xdr:rowOff>161290</xdr:rowOff>
    </xdr:to>
    <xdr:cxnSp macro="">
      <xdr:nvCxnSpPr>
        <xdr:cNvPr id="127" name="直線コネクタ 126"/>
        <xdr:cNvCxnSpPr/>
      </xdr:nvCxnSpPr>
      <xdr:spPr>
        <a:xfrm flipV="1">
          <a:off x="15671800" y="297143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17</xdr:row>
      <xdr:rowOff>167821</xdr:rowOff>
    </xdr:to>
    <xdr:cxnSp macro="">
      <xdr:nvCxnSpPr>
        <xdr:cNvPr id="130" name="直線コネクタ 129"/>
        <xdr:cNvCxnSpPr/>
      </xdr:nvCxnSpPr>
      <xdr:spPr>
        <a:xfrm flipV="1">
          <a:off x="14782800" y="307594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167821</xdr:rowOff>
    </xdr:to>
    <xdr:cxnSp macro="">
      <xdr:nvCxnSpPr>
        <xdr:cNvPr id="133" name="直線コネクタ 132"/>
        <xdr:cNvCxnSpPr/>
      </xdr:nvCxnSpPr>
      <xdr:spPr>
        <a:xfrm>
          <a:off x="13893800" y="2847340"/>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51888</xdr:rowOff>
    </xdr:from>
    <xdr:to>
      <xdr:col>69</xdr:col>
      <xdr:colOff>92075</xdr:colOff>
      <xdr:row>16</xdr:row>
      <xdr:rowOff>104140</xdr:rowOff>
    </xdr:to>
    <xdr:cxnSp macro="">
      <xdr:nvCxnSpPr>
        <xdr:cNvPr id="136" name="直線コネクタ 135"/>
        <xdr:cNvCxnSpPr/>
      </xdr:nvCxnSpPr>
      <xdr:spPr>
        <a:xfrm>
          <a:off x="13004800" y="27950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5987</xdr:rowOff>
    </xdr:from>
    <xdr:to>
      <xdr:col>82</xdr:col>
      <xdr:colOff>158750</xdr:colOff>
      <xdr:row>17</xdr:row>
      <xdr:rowOff>107587</xdr:rowOff>
    </xdr:to>
    <xdr:sp macro="" textlink="">
      <xdr:nvSpPr>
        <xdr:cNvPr id="146" name="楕円 145"/>
        <xdr:cNvSpPr/>
      </xdr:nvSpPr>
      <xdr:spPr>
        <a:xfrm>
          <a:off x="164592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149514</xdr:rowOff>
    </xdr:from>
    <xdr:ext cx="762000" cy="259045"/>
    <xdr:sp macro="" textlink="">
      <xdr:nvSpPr>
        <xdr:cNvPr id="147" name="物件費該当値テキスト"/>
        <xdr:cNvSpPr txBox="1"/>
      </xdr:nvSpPr>
      <xdr:spPr>
        <a:xfrm>
          <a:off x="16598900" y="289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0" name="楕円 149"/>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1" name="テキスト ボックス 150"/>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54" name="楕円 153"/>
        <xdr:cNvSpPr/>
      </xdr:nvSpPr>
      <xdr:spPr>
        <a:xfrm>
          <a:off x="12954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55" name="テキスト ボックス 154"/>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町単独施策がほとんどないため、類似団体と比較すると低い状況にあり、今後もこの水準で推移すると考えられる。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0</xdr:rowOff>
    </xdr:from>
    <xdr:to>
      <xdr:col>24</xdr:col>
      <xdr:colOff>25400</xdr:colOff>
      <xdr:row>54</xdr:row>
      <xdr:rowOff>12700</xdr:rowOff>
    </xdr:to>
    <xdr:cxnSp macro="">
      <xdr:nvCxnSpPr>
        <xdr:cNvPr id="187" name="直線コネクタ 186"/>
        <xdr:cNvCxnSpPr/>
      </xdr:nvCxnSpPr>
      <xdr:spPr>
        <a:xfrm>
          <a:off x="3987800" y="925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12700</xdr:rowOff>
    </xdr:to>
    <xdr:cxnSp macro="">
      <xdr:nvCxnSpPr>
        <xdr:cNvPr id="190" name="直線コネクタ 189"/>
        <xdr:cNvCxnSpPr/>
      </xdr:nvCxnSpPr>
      <xdr:spPr>
        <a:xfrm flipV="1">
          <a:off x="3098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3" name="直線コネクタ 192"/>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101600</xdr:rowOff>
    </xdr:to>
    <xdr:cxnSp macro="">
      <xdr:nvCxnSpPr>
        <xdr:cNvPr id="196" name="直線コネクタ 195"/>
        <xdr:cNvCxnSpPr/>
      </xdr:nvCxnSpPr>
      <xdr:spPr>
        <a:xfrm flipV="1">
          <a:off x="1320800" y="927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6" name="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8" name="楕円 207"/>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9" name="テキスト ボックス 208"/>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0" name="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2" name="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4" name="楕円 213"/>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5" name="テキスト ボックス 214"/>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類似団体と比較して低い水準となっているものの、法非適用会計における施設維持費等の増加により依然として各会計への繰出金の増高が見込まれる。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74422</xdr:rowOff>
    </xdr:to>
    <xdr:cxnSp macro="">
      <xdr:nvCxnSpPr>
        <xdr:cNvPr id="245" name="直線コネクタ 244"/>
        <xdr:cNvCxnSpPr/>
      </xdr:nvCxnSpPr>
      <xdr:spPr>
        <a:xfrm>
          <a:off x="15671800" y="9796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57</xdr:row>
      <xdr:rowOff>24130</xdr:rowOff>
    </xdr:to>
    <xdr:cxnSp macro="">
      <xdr:nvCxnSpPr>
        <xdr:cNvPr id="248" name="直線コネクタ 247"/>
        <xdr:cNvCxnSpPr/>
      </xdr:nvCxnSpPr>
      <xdr:spPr>
        <a:xfrm>
          <a:off x="14782800" y="9719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57</xdr:row>
      <xdr:rowOff>165862</xdr:rowOff>
    </xdr:to>
    <xdr:cxnSp macro="">
      <xdr:nvCxnSpPr>
        <xdr:cNvPr id="251" name="直線コネクタ 250"/>
        <xdr:cNvCxnSpPr/>
      </xdr:nvCxnSpPr>
      <xdr:spPr>
        <a:xfrm flipV="1">
          <a:off x="13893800" y="971905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165862</xdr:rowOff>
    </xdr:from>
    <xdr:to>
      <xdr:col>69</xdr:col>
      <xdr:colOff>92075</xdr:colOff>
      <xdr:row>58</xdr:row>
      <xdr:rowOff>163576</xdr:rowOff>
    </xdr:to>
    <xdr:cxnSp macro="">
      <xdr:nvCxnSpPr>
        <xdr:cNvPr id="254" name="直線コネクタ 253"/>
        <xdr:cNvCxnSpPr/>
      </xdr:nvCxnSpPr>
      <xdr:spPr>
        <a:xfrm flipV="1">
          <a:off x="13004800" y="993851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4" name="楕円 263"/>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5"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6" name="楕円 26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7" name="テキスト ボックス 266"/>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8" name="楕円 267"/>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69" name="テキスト ボックス 268"/>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115062</xdr:rowOff>
    </xdr:from>
    <xdr:to>
      <xdr:col>69</xdr:col>
      <xdr:colOff>142875</xdr:colOff>
      <xdr:row>58</xdr:row>
      <xdr:rowOff>45212</xdr:rowOff>
    </xdr:to>
    <xdr:sp macro="" textlink="">
      <xdr:nvSpPr>
        <xdr:cNvPr id="270" name="楕円 269"/>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29989</xdr:rowOff>
    </xdr:from>
    <xdr:ext cx="762000" cy="259045"/>
    <xdr:sp macro="" textlink="">
      <xdr:nvSpPr>
        <xdr:cNvPr id="271" name="テキスト ボックス 270"/>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112776</xdr:rowOff>
    </xdr:from>
    <xdr:to>
      <xdr:col>65</xdr:col>
      <xdr:colOff>53975</xdr:colOff>
      <xdr:row>59</xdr:row>
      <xdr:rowOff>42926</xdr:rowOff>
    </xdr:to>
    <xdr:sp macro="" textlink="">
      <xdr:nvSpPr>
        <xdr:cNvPr id="272" name="楕円 271"/>
        <xdr:cNvSpPr/>
      </xdr:nvSpPr>
      <xdr:spPr>
        <a:xfrm>
          <a:off x="12954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27703</xdr:rowOff>
    </xdr:from>
    <xdr:ext cx="762000" cy="259045"/>
    <xdr:sp macro="" textlink="">
      <xdr:nvSpPr>
        <xdr:cNvPr id="273" name="テキスト ボックス 272"/>
        <xdr:cNvSpPr txBox="1"/>
      </xdr:nvSpPr>
      <xdr:spPr>
        <a:xfrm>
          <a:off x="12623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内訳のほとんどが一部事務組合の負担金であり、この大部分が人件費に充当されていることから、今後も同水準での推移が見込まれる。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136144</xdr:rowOff>
    </xdr:to>
    <xdr:cxnSp macro="">
      <xdr:nvCxnSpPr>
        <xdr:cNvPr id="303" name="直線コネクタ 302"/>
        <xdr:cNvCxnSpPr/>
      </xdr:nvCxnSpPr>
      <xdr:spPr>
        <a:xfrm>
          <a:off x="15671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42418</xdr:rowOff>
    </xdr:to>
    <xdr:cxnSp macro="">
      <xdr:nvCxnSpPr>
        <xdr:cNvPr id="306" name="直線コネクタ 305"/>
        <xdr:cNvCxnSpPr/>
      </xdr:nvCxnSpPr>
      <xdr:spPr>
        <a:xfrm flipV="1">
          <a:off x="14782800" y="6294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42418</xdr:rowOff>
    </xdr:to>
    <xdr:cxnSp macro="">
      <xdr:nvCxnSpPr>
        <xdr:cNvPr id="309" name="直線コネクタ 308"/>
        <xdr:cNvCxnSpPr/>
      </xdr:nvCxnSpPr>
      <xdr:spPr>
        <a:xfrm>
          <a:off x="13893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168148</xdr:rowOff>
    </xdr:to>
    <xdr:cxnSp macro="">
      <xdr:nvCxnSpPr>
        <xdr:cNvPr id="312" name="直線コネクタ 311"/>
        <xdr:cNvCxnSpPr/>
      </xdr:nvCxnSpPr>
      <xdr:spPr>
        <a:xfrm>
          <a:off x="13004800" y="6276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2" name="楕円 321"/>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3"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6" name="楕円 325"/>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7" name="テキスト ボックス 32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9" name="テキスト ボックス 32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0" name="楕円 329"/>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1" name="テキスト ボックス 330"/>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財政健全化のため大型事業の抑制してきたことから類似団体よりも低水準となっている。</a:t>
          </a:r>
          <a:endParaRPr lang="ja-JP" altLang="ja-JP" sz="1400">
            <a:effectLst/>
          </a:endParaRPr>
        </a:p>
        <a:p>
          <a:r>
            <a:rPr lang="ja-JP" altLang="ja-JP" sz="1100" b="0" i="0" baseline="0">
              <a:solidFill>
                <a:schemeClr val="dk1"/>
              </a:solidFill>
              <a:effectLst/>
              <a:latin typeface="+mn-lt"/>
              <a:ea typeface="+mn-ea"/>
              <a:cs typeface="+mn-cs"/>
            </a:rPr>
            <a:t>今後も計画的な起債借入を行っていく予定であるが、特別会計における公債費が高止まりしており、これを一般会計から繰出金で措置する必要がある。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157480</xdr:rowOff>
    </xdr:to>
    <xdr:cxnSp macro="">
      <xdr:nvCxnSpPr>
        <xdr:cNvPr id="363" name="直線コネクタ 362"/>
        <xdr:cNvCxnSpPr/>
      </xdr:nvCxnSpPr>
      <xdr:spPr>
        <a:xfrm>
          <a:off x="3987800" y="131686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76</xdr:row>
      <xdr:rowOff>138430</xdr:rowOff>
    </xdr:to>
    <xdr:cxnSp macro="">
      <xdr:nvCxnSpPr>
        <xdr:cNvPr id="366" name="直線コネクタ 365"/>
        <xdr:cNvCxnSpPr/>
      </xdr:nvCxnSpPr>
      <xdr:spPr>
        <a:xfrm>
          <a:off x="3098800" y="13149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149861</xdr:rowOff>
    </xdr:to>
    <xdr:cxnSp macro="">
      <xdr:nvCxnSpPr>
        <xdr:cNvPr id="369" name="直線コネクタ 368"/>
        <xdr:cNvCxnSpPr/>
      </xdr:nvCxnSpPr>
      <xdr:spPr>
        <a:xfrm flipV="1">
          <a:off x="2209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149861</xdr:rowOff>
    </xdr:to>
    <xdr:cxnSp macro="">
      <xdr:nvCxnSpPr>
        <xdr:cNvPr id="372" name="直線コネクタ 371"/>
        <xdr:cNvCxnSpPr/>
      </xdr:nvCxnSpPr>
      <xdr:spPr>
        <a:xfrm>
          <a:off x="1320800" y="13065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2" name="楕円 381"/>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3"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84" name="楕円 383"/>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27957</xdr:rowOff>
    </xdr:from>
    <xdr:ext cx="736600" cy="259045"/>
    <xdr:sp macro="" textlink="">
      <xdr:nvSpPr>
        <xdr:cNvPr id="385" name="テキスト ボックス 384"/>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6" name="楕円 385"/>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7" name="テキスト ボックス 38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8" name="楕円 387"/>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9" name="テキスト ボックス 388"/>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0" name="楕円 389"/>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1" name="テキスト ボックス 390"/>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繰出基準による繰出金や老朽化に伴う各施設における維持補修費などの増により、悪化が続いている。弾力的な行政運営を行うため、事務事業の見直しや各特別会計の独自採算性の確保に努め、経常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169455</xdr:rowOff>
    </xdr:from>
    <xdr:to>
      <xdr:col>82</xdr:col>
      <xdr:colOff>107950</xdr:colOff>
      <xdr:row>79</xdr:row>
      <xdr:rowOff>11068</xdr:rowOff>
    </xdr:to>
    <xdr:cxnSp macro="">
      <xdr:nvCxnSpPr>
        <xdr:cNvPr id="426" name="直線コネクタ 425"/>
        <xdr:cNvCxnSpPr/>
      </xdr:nvCxnSpPr>
      <xdr:spPr>
        <a:xfrm>
          <a:off x="15671800" y="1354255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169455</xdr:rowOff>
    </xdr:from>
    <xdr:to>
      <xdr:col>78</xdr:col>
      <xdr:colOff>69850</xdr:colOff>
      <xdr:row>79</xdr:row>
      <xdr:rowOff>40458</xdr:rowOff>
    </xdr:to>
    <xdr:cxnSp macro="">
      <xdr:nvCxnSpPr>
        <xdr:cNvPr id="429" name="直線コネクタ 428"/>
        <xdr:cNvCxnSpPr/>
      </xdr:nvCxnSpPr>
      <xdr:spPr>
        <a:xfrm flipV="1">
          <a:off x="14782800" y="135425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11068</xdr:rowOff>
    </xdr:from>
    <xdr:to>
      <xdr:col>73</xdr:col>
      <xdr:colOff>180975</xdr:colOff>
      <xdr:row>79</xdr:row>
      <xdr:rowOff>40458</xdr:rowOff>
    </xdr:to>
    <xdr:cxnSp macro="">
      <xdr:nvCxnSpPr>
        <xdr:cNvPr id="432" name="直線コネクタ 431"/>
        <xdr:cNvCxnSpPr/>
      </xdr:nvCxnSpPr>
      <xdr:spPr>
        <a:xfrm>
          <a:off x="13893800" y="135556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11068</xdr:rowOff>
    </xdr:from>
    <xdr:to>
      <xdr:col>69</xdr:col>
      <xdr:colOff>92075</xdr:colOff>
      <xdr:row>79</xdr:row>
      <xdr:rowOff>17599</xdr:rowOff>
    </xdr:to>
    <xdr:cxnSp macro="">
      <xdr:nvCxnSpPr>
        <xdr:cNvPr id="435" name="直線コネクタ 434"/>
        <xdr:cNvCxnSpPr/>
      </xdr:nvCxnSpPr>
      <xdr:spPr>
        <a:xfrm flipV="1">
          <a:off x="13004800" y="135556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131718</xdr:rowOff>
    </xdr:from>
    <xdr:to>
      <xdr:col>82</xdr:col>
      <xdr:colOff>158750</xdr:colOff>
      <xdr:row>79</xdr:row>
      <xdr:rowOff>61868</xdr:rowOff>
    </xdr:to>
    <xdr:sp macro="" textlink="">
      <xdr:nvSpPr>
        <xdr:cNvPr id="445" name="楕円 444"/>
        <xdr:cNvSpPr/>
      </xdr:nvSpPr>
      <xdr:spPr>
        <a:xfrm>
          <a:off x="164592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103795</xdr:rowOff>
    </xdr:from>
    <xdr:ext cx="762000" cy="259045"/>
    <xdr:sp macro="" textlink="">
      <xdr:nvSpPr>
        <xdr:cNvPr id="446" name="公債費以外該当値テキスト"/>
        <xdr:cNvSpPr txBox="1"/>
      </xdr:nvSpPr>
      <xdr:spPr>
        <a:xfrm>
          <a:off x="165989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118655</xdr:rowOff>
    </xdr:from>
    <xdr:to>
      <xdr:col>78</xdr:col>
      <xdr:colOff>120650</xdr:colOff>
      <xdr:row>79</xdr:row>
      <xdr:rowOff>48805</xdr:rowOff>
    </xdr:to>
    <xdr:sp macro="" textlink="">
      <xdr:nvSpPr>
        <xdr:cNvPr id="447" name="楕円 446"/>
        <xdr:cNvSpPr/>
      </xdr:nvSpPr>
      <xdr:spPr>
        <a:xfrm>
          <a:off x="15621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33582</xdr:rowOff>
    </xdr:from>
    <xdr:ext cx="736600" cy="259045"/>
    <xdr:sp macro="" textlink="">
      <xdr:nvSpPr>
        <xdr:cNvPr id="448" name="テキスト ボックス 447"/>
        <xdr:cNvSpPr txBox="1"/>
      </xdr:nvSpPr>
      <xdr:spPr>
        <a:xfrm>
          <a:off x="15290800" y="1357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161108</xdr:rowOff>
    </xdr:from>
    <xdr:to>
      <xdr:col>74</xdr:col>
      <xdr:colOff>31750</xdr:colOff>
      <xdr:row>79</xdr:row>
      <xdr:rowOff>91258</xdr:rowOff>
    </xdr:to>
    <xdr:sp macro="" textlink="">
      <xdr:nvSpPr>
        <xdr:cNvPr id="449" name="楕円 448"/>
        <xdr:cNvSpPr/>
      </xdr:nvSpPr>
      <xdr:spPr>
        <a:xfrm>
          <a:off x="14732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76035</xdr:rowOff>
    </xdr:from>
    <xdr:ext cx="762000" cy="259045"/>
    <xdr:sp macro="" textlink="">
      <xdr:nvSpPr>
        <xdr:cNvPr id="450" name="テキスト ボックス 449"/>
        <xdr:cNvSpPr txBox="1"/>
      </xdr:nvSpPr>
      <xdr:spPr>
        <a:xfrm>
          <a:off x="14401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131718</xdr:rowOff>
    </xdr:from>
    <xdr:to>
      <xdr:col>69</xdr:col>
      <xdr:colOff>142875</xdr:colOff>
      <xdr:row>79</xdr:row>
      <xdr:rowOff>61868</xdr:rowOff>
    </xdr:to>
    <xdr:sp macro="" textlink="">
      <xdr:nvSpPr>
        <xdr:cNvPr id="451" name="楕円 450"/>
        <xdr:cNvSpPr/>
      </xdr:nvSpPr>
      <xdr:spPr>
        <a:xfrm>
          <a:off x="13843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46645</xdr:rowOff>
    </xdr:from>
    <xdr:ext cx="762000" cy="259045"/>
    <xdr:sp macro="" textlink="">
      <xdr:nvSpPr>
        <xdr:cNvPr id="452" name="テキスト ボックス 451"/>
        <xdr:cNvSpPr txBox="1"/>
      </xdr:nvSpPr>
      <xdr:spPr>
        <a:xfrm>
          <a:off x="13512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138249</xdr:rowOff>
    </xdr:from>
    <xdr:to>
      <xdr:col>65</xdr:col>
      <xdr:colOff>53975</xdr:colOff>
      <xdr:row>79</xdr:row>
      <xdr:rowOff>68399</xdr:rowOff>
    </xdr:to>
    <xdr:sp macro="" textlink="">
      <xdr:nvSpPr>
        <xdr:cNvPr id="453" name="楕円 452"/>
        <xdr:cNvSpPr/>
      </xdr:nvSpPr>
      <xdr:spPr>
        <a:xfrm>
          <a:off x="12954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53176</xdr:rowOff>
    </xdr:from>
    <xdr:ext cx="762000" cy="259045"/>
    <xdr:sp macro="" textlink="">
      <xdr:nvSpPr>
        <xdr:cNvPr id="454" name="テキスト ボックス 453"/>
        <xdr:cNvSpPr txBox="1"/>
      </xdr:nvSpPr>
      <xdr:spPr>
        <a:xfrm>
          <a:off x="12623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107596</xdr:rowOff>
    </xdr:from>
    <xdr:to>
      <xdr:col>29</xdr:col>
      <xdr:colOff>127000</xdr:colOff>
      <xdr:row>16</xdr:row>
      <xdr:rowOff>144206</xdr:rowOff>
    </xdr:to>
    <xdr:cxnSp macro="">
      <xdr:nvCxnSpPr>
        <xdr:cNvPr id="49" name="直線コネクタ 48"/>
        <xdr:cNvCxnSpPr/>
      </xdr:nvCxnSpPr>
      <xdr:spPr bwMode="auto">
        <a:xfrm flipV="1">
          <a:off x="5003800" y="2898421"/>
          <a:ext cx="647700" cy="3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144206</xdr:rowOff>
    </xdr:from>
    <xdr:to>
      <xdr:col>26</xdr:col>
      <xdr:colOff>50800</xdr:colOff>
      <xdr:row>17</xdr:row>
      <xdr:rowOff>9820</xdr:rowOff>
    </xdr:to>
    <xdr:cxnSp macro="">
      <xdr:nvCxnSpPr>
        <xdr:cNvPr id="52" name="直線コネクタ 51"/>
        <xdr:cNvCxnSpPr/>
      </xdr:nvCxnSpPr>
      <xdr:spPr bwMode="auto">
        <a:xfrm flipV="1">
          <a:off x="4305300" y="2935031"/>
          <a:ext cx="698500" cy="37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9820</xdr:rowOff>
    </xdr:from>
    <xdr:to>
      <xdr:col>22</xdr:col>
      <xdr:colOff>114300</xdr:colOff>
      <xdr:row>17</xdr:row>
      <xdr:rowOff>27915</xdr:rowOff>
    </xdr:to>
    <xdr:cxnSp macro="">
      <xdr:nvCxnSpPr>
        <xdr:cNvPr id="55" name="直線コネクタ 54"/>
        <xdr:cNvCxnSpPr/>
      </xdr:nvCxnSpPr>
      <xdr:spPr bwMode="auto">
        <a:xfrm flipV="1">
          <a:off x="3606800" y="2972095"/>
          <a:ext cx="698500" cy="1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27915</xdr:rowOff>
    </xdr:from>
    <xdr:to>
      <xdr:col>18</xdr:col>
      <xdr:colOff>177800</xdr:colOff>
      <xdr:row>17</xdr:row>
      <xdr:rowOff>73296</xdr:rowOff>
    </xdr:to>
    <xdr:cxnSp macro="">
      <xdr:nvCxnSpPr>
        <xdr:cNvPr id="58" name="直線コネクタ 57"/>
        <xdr:cNvCxnSpPr/>
      </xdr:nvCxnSpPr>
      <xdr:spPr bwMode="auto">
        <a:xfrm flipV="1">
          <a:off x="2908300" y="2990190"/>
          <a:ext cx="698500" cy="4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56796</xdr:rowOff>
    </xdr:from>
    <xdr:to>
      <xdr:col>29</xdr:col>
      <xdr:colOff>177800</xdr:colOff>
      <xdr:row>16</xdr:row>
      <xdr:rowOff>158396</xdr:rowOff>
    </xdr:to>
    <xdr:sp macro="" textlink="">
      <xdr:nvSpPr>
        <xdr:cNvPr id="68" name="楕円 67"/>
        <xdr:cNvSpPr/>
      </xdr:nvSpPr>
      <xdr:spPr bwMode="auto">
        <a:xfrm>
          <a:off x="5600700" y="2847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73323</xdr:rowOff>
    </xdr:from>
    <xdr:ext cx="762000" cy="259045"/>
    <xdr:sp macro="" textlink="">
      <xdr:nvSpPr>
        <xdr:cNvPr id="69" name="人口1人当たり決算額の推移該当値テキスト130"/>
        <xdr:cNvSpPr txBox="1"/>
      </xdr:nvSpPr>
      <xdr:spPr>
        <a:xfrm>
          <a:off x="5740400" y="269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93406</xdr:rowOff>
    </xdr:from>
    <xdr:to>
      <xdr:col>26</xdr:col>
      <xdr:colOff>101600</xdr:colOff>
      <xdr:row>17</xdr:row>
      <xdr:rowOff>23556</xdr:rowOff>
    </xdr:to>
    <xdr:sp macro="" textlink="">
      <xdr:nvSpPr>
        <xdr:cNvPr id="70" name="楕円 69"/>
        <xdr:cNvSpPr/>
      </xdr:nvSpPr>
      <xdr:spPr bwMode="auto">
        <a:xfrm>
          <a:off x="4953000" y="288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33733</xdr:rowOff>
    </xdr:from>
    <xdr:ext cx="736600" cy="259045"/>
    <xdr:sp macro="" textlink="">
      <xdr:nvSpPr>
        <xdr:cNvPr id="71" name="テキスト ボックス 70"/>
        <xdr:cNvSpPr txBox="1"/>
      </xdr:nvSpPr>
      <xdr:spPr>
        <a:xfrm>
          <a:off x="4622800" y="2653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130470</xdr:rowOff>
    </xdr:from>
    <xdr:to>
      <xdr:col>22</xdr:col>
      <xdr:colOff>165100</xdr:colOff>
      <xdr:row>17</xdr:row>
      <xdr:rowOff>60620</xdr:rowOff>
    </xdr:to>
    <xdr:sp macro="" textlink="">
      <xdr:nvSpPr>
        <xdr:cNvPr id="72" name="楕円 71"/>
        <xdr:cNvSpPr/>
      </xdr:nvSpPr>
      <xdr:spPr bwMode="auto">
        <a:xfrm>
          <a:off x="4254500" y="292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70797</xdr:rowOff>
    </xdr:from>
    <xdr:ext cx="762000" cy="259045"/>
    <xdr:sp macro="" textlink="">
      <xdr:nvSpPr>
        <xdr:cNvPr id="73" name="テキスト ボックス 72"/>
        <xdr:cNvSpPr txBox="1"/>
      </xdr:nvSpPr>
      <xdr:spPr>
        <a:xfrm>
          <a:off x="3924300" y="26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148565</xdr:rowOff>
    </xdr:from>
    <xdr:to>
      <xdr:col>19</xdr:col>
      <xdr:colOff>38100</xdr:colOff>
      <xdr:row>17</xdr:row>
      <xdr:rowOff>78715</xdr:rowOff>
    </xdr:to>
    <xdr:sp macro="" textlink="">
      <xdr:nvSpPr>
        <xdr:cNvPr id="74" name="楕円 73"/>
        <xdr:cNvSpPr/>
      </xdr:nvSpPr>
      <xdr:spPr bwMode="auto">
        <a:xfrm>
          <a:off x="3556000" y="293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88892</xdr:rowOff>
    </xdr:from>
    <xdr:ext cx="762000" cy="259045"/>
    <xdr:sp macro="" textlink="">
      <xdr:nvSpPr>
        <xdr:cNvPr id="75" name="テキスト ボックス 74"/>
        <xdr:cNvSpPr txBox="1"/>
      </xdr:nvSpPr>
      <xdr:spPr>
        <a:xfrm>
          <a:off x="3225800" y="27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22496</xdr:rowOff>
    </xdr:from>
    <xdr:to>
      <xdr:col>15</xdr:col>
      <xdr:colOff>101600</xdr:colOff>
      <xdr:row>17</xdr:row>
      <xdr:rowOff>124096</xdr:rowOff>
    </xdr:to>
    <xdr:sp macro="" textlink="">
      <xdr:nvSpPr>
        <xdr:cNvPr id="76" name="楕円 75"/>
        <xdr:cNvSpPr/>
      </xdr:nvSpPr>
      <xdr:spPr bwMode="auto">
        <a:xfrm>
          <a:off x="2857500" y="298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134273</xdr:rowOff>
    </xdr:from>
    <xdr:ext cx="762000" cy="259045"/>
    <xdr:sp macro="" textlink="">
      <xdr:nvSpPr>
        <xdr:cNvPr id="77" name="テキスト ボックス 76"/>
        <xdr:cNvSpPr txBox="1"/>
      </xdr:nvSpPr>
      <xdr:spPr>
        <a:xfrm>
          <a:off x="2527300" y="27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84238</xdr:rowOff>
    </xdr:from>
    <xdr:to>
      <xdr:col>29</xdr:col>
      <xdr:colOff>127000</xdr:colOff>
      <xdr:row>35</xdr:row>
      <xdr:rowOff>105681</xdr:rowOff>
    </xdr:to>
    <xdr:cxnSp macro="">
      <xdr:nvCxnSpPr>
        <xdr:cNvPr id="108" name="直線コネクタ 107"/>
        <xdr:cNvCxnSpPr/>
      </xdr:nvCxnSpPr>
      <xdr:spPr bwMode="auto">
        <a:xfrm>
          <a:off x="5003800" y="6694588"/>
          <a:ext cx="647700" cy="21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72954</xdr:rowOff>
    </xdr:from>
    <xdr:to>
      <xdr:col>26</xdr:col>
      <xdr:colOff>50800</xdr:colOff>
      <xdr:row>35</xdr:row>
      <xdr:rowOff>84238</xdr:rowOff>
    </xdr:to>
    <xdr:cxnSp macro="">
      <xdr:nvCxnSpPr>
        <xdr:cNvPr id="111" name="直線コネクタ 110"/>
        <xdr:cNvCxnSpPr/>
      </xdr:nvCxnSpPr>
      <xdr:spPr bwMode="auto">
        <a:xfrm>
          <a:off x="4305300" y="6683304"/>
          <a:ext cx="698500" cy="11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72954</xdr:rowOff>
    </xdr:from>
    <xdr:to>
      <xdr:col>22</xdr:col>
      <xdr:colOff>114300</xdr:colOff>
      <xdr:row>35</xdr:row>
      <xdr:rowOff>99582</xdr:rowOff>
    </xdr:to>
    <xdr:cxnSp macro="">
      <xdr:nvCxnSpPr>
        <xdr:cNvPr id="114" name="直線コネクタ 113"/>
        <xdr:cNvCxnSpPr/>
      </xdr:nvCxnSpPr>
      <xdr:spPr bwMode="auto">
        <a:xfrm flipV="1">
          <a:off x="3606800" y="6683304"/>
          <a:ext cx="698500" cy="26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99582</xdr:rowOff>
    </xdr:from>
    <xdr:to>
      <xdr:col>18</xdr:col>
      <xdr:colOff>177800</xdr:colOff>
      <xdr:row>35</xdr:row>
      <xdr:rowOff>237665</xdr:rowOff>
    </xdr:to>
    <xdr:cxnSp macro="">
      <xdr:nvCxnSpPr>
        <xdr:cNvPr id="117" name="直線コネクタ 116"/>
        <xdr:cNvCxnSpPr/>
      </xdr:nvCxnSpPr>
      <xdr:spPr bwMode="auto">
        <a:xfrm flipV="1">
          <a:off x="2908300" y="6709932"/>
          <a:ext cx="698500" cy="138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54881</xdr:rowOff>
    </xdr:from>
    <xdr:to>
      <xdr:col>29</xdr:col>
      <xdr:colOff>177800</xdr:colOff>
      <xdr:row>35</xdr:row>
      <xdr:rowOff>156481</xdr:rowOff>
    </xdr:to>
    <xdr:sp macro="" textlink="">
      <xdr:nvSpPr>
        <xdr:cNvPr id="127" name="楕円 126"/>
        <xdr:cNvSpPr/>
      </xdr:nvSpPr>
      <xdr:spPr bwMode="auto">
        <a:xfrm>
          <a:off x="5600700" y="666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242858</xdr:rowOff>
    </xdr:from>
    <xdr:ext cx="762000" cy="259045"/>
    <xdr:sp macro="" textlink="">
      <xdr:nvSpPr>
        <xdr:cNvPr id="128" name="人口1人当たり決算額の推移該当値テキスト445"/>
        <xdr:cNvSpPr txBox="1"/>
      </xdr:nvSpPr>
      <xdr:spPr>
        <a:xfrm>
          <a:off x="5740400" y="651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33438</xdr:rowOff>
    </xdr:from>
    <xdr:to>
      <xdr:col>26</xdr:col>
      <xdr:colOff>101600</xdr:colOff>
      <xdr:row>35</xdr:row>
      <xdr:rowOff>135038</xdr:rowOff>
    </xdr:to>
    <xdr:sp macro="" textlink="">
      <xdr:nvSpPr>
        <xdr:cNvPr id="129" name="楕円 128"/>
        <xdr:cNvSpPr/>
      </xdr:nvSpPr>
      <xdr:spPr bwMode="auto">
        <a:xfrm>
          <a:off x="4953000" y="664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145215</xdr:rowOff>
    </xdr:from>
    <xdr:ext cx="736600" cy="259045"/>
    <xdr:sp macro="" textlink="">
      <xdr:nvSpPr>
        <xdr:cNvPr id="130" name="テキスト ボックス 129"/>
        <xdr:cNvSpPr txBox="1"/>
      </xdr:nvSpPr>
      <xdr:spPr>
        <a:xfrm>
          <a:off x="4622800" y="641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22154</xdr:rowOff>
    </xdr:from>
    <xdr:to>
      <xdr:col>22</xdr:col>
      <xdr:colOff>165100</xdr:colOff>
      <xdr:row>35</xdr:row>
      <xdr:rowOff>123754</xdr:rowOff>
    </xdr:to>
    <xdr:sp macro="" textlink="">
      <xdr:nvSpPr>
        <xdr:cNvPr id="131" name="楕円 130"/>
        <xdr:cNvSpPr/>
      </xdr:nvSpPr>
      <xdr:spPr bwMode="auto">
        <a:xfrm>
          <a:off x="4254500" y="663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133931</xdr:rowOff>
    </xdr:from>
    <xdr:ext cx="762000" cy="259045"/>
    <xdr:sp macro="" textlink="">
      <xdr:nvSpPr>
        <xdr:cNvPr id="132" name="テキスト ボックス 131"/>
        <xdr:cNvSpPr txBox="1"/>
      </xdr:nvSpPr>
      <xdr:spPr>
        <a:xfrm>
          <a:off x="3924300" y="64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48782</xdr:rowOff>
    </xdr:from>
    <xdr:to>
      <xdr:col>19</xdr:col>
      <xdr:colOff>38100</xdr:colOff>
      <xdr:row>35</xdr:row>
      <xdr:rowOff>150382</xdr:rowOff>
    </xdr:to>
    <xdr:sp macro="" textlink="">
      <xdr:nvSpPr>
        <xdr:cNvPr id="133" name="楕円 132"/>
        <xdr:cNvSpPr/>
      </xdr:nvSpPr>
      <xdr:spPr bwMode="auto">
        <a:xfrm>
          <a:off x="3556000" y="665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160559</xdr:rowOff>
    </xdr:from>
    <xdr:ext cx="762000" cy="259045"/>
    <xdr:sp macro="" textlink="">
      <xdr:nvSpPr>
        <xdr:cNvPr id="134" name="テキスト ボックス 133"/>
        <xdr:cNvSpPr txBox="1"/>
      </xdr:nvSpPr>
      <xdr:spPr>
        <a:xfrm>
          <a:off x="3225800" y="6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186865</xdr:rowOff>
    </xdr:from>
    <xdr:to>
      <xdr:col>15</xdr:col>
      <xdr:colOff>101600</xdr:colOff>
      <xdr:row>35</xdr:row>
      <xdr:rowOff>288465</xdr:rowOff>
    </xdr:to>
    <xdr:sp macro="" textlink="">
      <xdr:nvSpPr>
        <xdr:cNvPr id="135" name="楕円 134"/>
        <xdr:cNvSpPr/>
      </xdr:nvSpPr>
      <xdr:spPr bwMode="auto">
        <a:xfrm>
          <a:off x="2857500" y="679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273242</xdr:rowOff>
    </xdr:from>
    <xdr:ext cx="762000" cy="259045"/>
    <xdr:sp macro="" textlink="">
      <xdr:nvSpPr>
        <xdr:cNvPr id="136" name="テキスト ボックス 135"/>
        <xdr:cNvSpPr txBox="1"/>
      </xdr:nvSpPr>
      <xdr:spPr>
        <a:xfrm>
          <a:off x="2527300" y="688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
2,117
238.14
2,957,409
2,857,675
70,409
1,775,989
3,554,931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23613</xdr:rowOff>
    </xdr:from>
    <xdr:to>
      <xdr:col>24</xdr:col>
      <xdr:colOff>63500</xdr:colOff>
      <xdr:row>35</xdr:row>
      <xdr:rowOff>52590</xdr:rowOff>
    </xdr:to>
    <xdr:cxnSp macro="">
      <xdr:nvCxnSpPr>
        <xdr:cNvPr id="58" name="直線コネクタ 57"/>
        <xdr:cNvCxnSpPr/>
      </xdr:nvCxnSpPr>
      <xdr:spPr>
        <a:xfrm flipV="1">
          <a:off x="3797300" y="6024363"/>
          <a:ext cx="838200" cy="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52590</xdr:rowOff>
    </xdr:from>
    <xdr:to>
      <xdr:col>19</xdr:col>
      <xdr:colOff>177800</xdr:colOff>
      <xdr:row>35</xdr:row>
      <xdr:rowOff>78223</xdr:rowOff>
    </xdr:to>
    <xdr:cxnSp macro="">
      <xdr:nvCxnSpPr>
        <xdr:cNvPr id="61" name="直線コネクタ 60"/>
        <xdr:cNvCxnSpPr/>
      </xdr:nvCxnSpPr>
      <xdr:spPr>
        <a:xfrm flipV="1">
          <a:off x="2908300" y="6053340"/>
          <a:ext cx="889000" cy="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78223</xdr:rowOff>
    </xdr:from>
    <xdr:to>
      <xdr:col>15</xdr:col>
      <xdr:colOff>50800</xdr:colOff>
      <xdr:row>35</xdr:row>
      <xdr:rowOff>126100</xdr:rowOff>
    </xdr:to>
    <xdr:cxnSp macro="">
      <xdr:nvCxnSpPr>
        <xdr:cNvPr id="64" name="直線コネクタ 63"/>
        <xdr:cNvCxnSpPr/>
      </xdr:nvCxnSpPr>
      <xdr:spPr>
        <a:xfrm flipV="1">
          <a:off x="2019300" y="6078973"/>
          <a:ext cx="8890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126100</xdr:rowOff>
    </xdr:from>
    <xdr:to>
      <xdr:col>10</xdr:col>
      <xdr:colOff>114300</xdr:colOff>
      <xdr:row>35</xdr:row>
      <xdr:rowOff>167950</xdr:rowOff>
    </xdr:to>
    <xdr:cxnSp macro="">
      <xdr:nvCxnSpPr>
        <xdr:cNvPr id="67" name="直線コネクタ 66"/>
        <xdr:cNvCxnSpPr/>
      </xdr:nvCxnSpPr>
      <xdr:spPr>
        <a:xfrm flipV="1">
          <a:off x="1130300" y="6126850"/>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144263</xdr:rowOff>
    </xdr:from>
    <xdr:to>
      <xdr:col>24</xdr:col>
      <xdr:colOff>114300</xdr:colOff>
      <xdr:row>35</xdr:row>
      <xdr:rowOff>74413</xdr:rowOff>
    </xdr:to>
    <xdr:sp macro="" textlink="">
      <xdr:nvSpPr>
        <xdr:cNvPr id="77" name="楕円 76"/>
        <xdr:cNvSpPr/>
      </xdr:nvSpPr>
      <xdr:spPr>
        <a:xfrm>
          <a:off x="4584700" y="59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167140</xdr:rowOff>
    </xdr:from>
    <xdr:ext cx="599010" cy="259045"/>
    <xdr:sp macro="" textlink="">
      <xdr:nvSpPr>
        <xdr:cNvPr id="78" name="人件費該当値テキスト"/>
        <xdr:cNvSpPr txBox="1"/>
      </xdr:nvSpPr>
      <xdr:spPr>
        <a:xfrm>
          <a:off x="4686300" y="582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1790</xdr:rowOff>
    </xdr:from>
    <xdr:to>
      <xdr:col>20</xdr:col>
      <xdr:colOff>38100</xdr:colOff>
      <xdr:row>35</xdr:row>
      <xdr:rowOff>103390</xdr:rowOff>
    </xdr:to>
    <xdr:sp macro="" textlink="">
      <xdr:nvSpPr>
        <xdr:cNvPr id="79" name="楕円 78"/>
        <xdr:cNvSpPr/>
      </xdr:nvSpPr>
      <xdr:spPr>
        <a:xfrm>
          <a:off x="3746500" y="60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119917</xdr:rowOff>
    </xdr:from>
    <xdr:ext cx="599010" cy="259045"/>
    <xdr:sp macro="" textlink="">
      <xdr:nvSpPr>
        <xdr:cNvPr id="80" name="テキスト ボックス 79"/>
        <xdr:cNvSpPr txBox="1"/>
      </xdr:nvSpPr>
      <xdr:spPr>
        <a:xfrm>
          <a:off x="3497795" y="577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27423</xdr:rowOff>
    </xdr:from>
    <xdr:to>
      <xdr:col>15</xdr:col>
      <xdr:colOff>101600</xdr:colOff>
      <xdr:row>35</xdr:row>
      <xdr:rowOff>129023</xdr:rowOff>
    </xdr:to>
    <xdr:sp macro="" textlink="">
      <xdr:nvSpPr>
        <xdr:cNvPr id="81" name="楕円 80"/>
        <xdr:cNvSpPr/>
      </xdr:nvSpPr>
      <xdr:spPr>
        <a:xfrm>
          <a:off x="2857500" y="60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145550</xdr:rowOff>
    </xdr:from>
    <xdr:ext cx="599010" cy="259045"/>
    <xdr:sp macro="" textlink="">
      <xdr:nvSpPr>
        <xdr:cNvPr id="82" name="テキスト ボックス 81"/>
        <xdr:cNvSpPr txBox="1"/>
      </xdr:nvSpPr>
      <xdr:spPr>
        <a:xfrm>
          <a:off x="2608795" y="580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75300</xdr:rowOff>
    </xdr:from>
    <xdr:to>
      <xdr:col>10</xdr:col>
      <xdr:colOff>165100</xdr:colOff>
      <xdr:row>36</xdr:row>
      <xdr:rowOff>5450</xdr:rowOff>
    </xdr:to>
    <xdr:sp macro="" textlink="">
      <xdr:nvSpPr>
        <xdr:cNvPr id="83" name="楕円 82"/>
        <xdr:cNvSpPr/>
      </xdr:nvSpPr>
      <xdr:spPr>
        <a:xfrm>
          <a:off x="1968500" y="60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21977</xdr:rowOff>
    </xdr:from>
    <xdr:ext cx="599010" cy="259045"/>
    <xdr:sp macro="" textlink="">
      <xdr:nvSpPr>
        <xdr:cNvPr id="84" name="テキスト ボックス 83"/>
        <xdr:cNvSpPr txBox="1"/>
      </xdr:nvSpPr>
      <xdr:spPr>
        <a:xfrm>
          <a:off x="1719795" y="585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117150</xdr:rowOff>
    </xdr:from>
    <xdr:to>
      <xdr:col>6</xdr:col>
      <xdr:colOff>38100</xdr:colOff>
      <xdr:row>36</xdr:row>
      <xdr:rowOff>47300</xdr:rowOff>
    </xdr:to>
    <xdr:sp macro="" textlink="">
      <xdr:nvSpPr>
        <xdr:cNvPr id="85" name="楕円 84"/>
        <xdr:cNvSpPr/>
      </xdr:nvSpPr>
      <xdr:spPr>
        <a:xfrm>
          <a:off x="1079500" y="61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63827</xdr:rowOff>
    </xdr:from>
    <xdr:ext cx="599010" cy="259045"/>
    <xdr:sp macro="" textlink="">
      <xdr:nvSpPr>
        <xdr:cNvPr id="86" name="テキスト ボックス 85"/>
        <xdr:cNvSpPr txBox="1"/>
      </xdr:nvSpPr>
      <xdr:spPr>
        <a:xfrm>
          <a:off x="830795" y="589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6057</xdr:rowOff>
    </xdr:from>
    <xdr:to>
      <xdr:col>24</xdr:col>
      <xdr:colOff>63500</xdr:colOff>
      <xdr:row>57</xdr:row>
      <xdr:rowOff>21070</xdr:rowOff>
    </xdr:to>
    <xdr:cxnSp macro="">
      <xdr:nvCxnSpPr>
        <xdr:cNvPr id="117" name="直線コネクタ 116"/>
        <xdr:cNvCxnSpPr/>
      </xdr:nvCxnSpPr>
      <xdr:spPr>
        <a:xfrm>
          <a:off x="3797300" y="9778707"/>
          <a:ext cx="838200" cy="1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6057</xdr:rowOff>
    </xdr:from>
    <xdr:to>
      <xdr:col>19</xdr:col>
      <xdr:colOff>177800</xdr:colOff>
      <xdr:row>57</xdr:row>
      <xdr:rowOff>78084</xdr:rowOff>
    </xdr:to>
    <xdr:cxnSp macro="">
      <xdr:nvCxnSpPr>
        <xdr:cNvPr id="120" name="直線コネクタ 119"/>
        <xdr:cNvCxnSpPr/>
      </xdr:nvCxnSpPr>
      <xdr:spPr>
        <a:xfrm flipV="1">
          <a:off x="2908300" y="9778707"/>
          <a:ext cx="889000" cy="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78084</xdr:rowOff>
    </xdr:from>
    <xdr:to>
      <xdr:col>15</xdr:col>
      <xdr:colOff>50800</xdr:colOff>
      <xdr:row>57</xdr:row>
      <xdr:rowOff>100851</xdr:rowOff>
    </xdr:to>
    <xdr:cxnSp macro="">
      <xdr:nvCxnSpPr>
        <xdr:cNvPr id="123" name="直線コネクタ 122"/>
        <xdr:cNvCxnSpPr/>
      </xdr:nvCxnSpPr>
      <xdr:spPr>
        <a:xfrm flipV="1">
          <a:off x="2019300" y="9850734"/>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100851</xdr:rowOff>
    </xdr:from>
    <xdr:to>
      <xdr:col>10</xdr:col>
      <xdr:colOff>114300</xdr:colOff>
      <xdr:row>58</xdr:row>
      <xdr:rowOff>10339</xdr:rowOff>
    </xdr:to>
    <xdr:cxnSp macro="">
      <xdr:nvCxnSpPr>
        <xdr:cNvPr id="126" name="直線コネクタ 125"/>
        <xdr:cNvCxnSpPr/>
      </xdr:nvCxnSpPr>
      <xdr:spPr>
        <a:xfrm flipV="1">
          <a:off x="1130300" y="9873501"/>
          <a:ext cx="889000" cy="8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141720</xdr:rowOff>
    </xdr:from>
    <xdr:to>
      <xdr:col>24</xdr:col>
      <xdr:colOff>114300</xdr:colOff>
      <xdr:row>57</xdr:row>
      <xdr:rowOff>71870</xdr:rowOff>
    </xdr:to>
    <xdr:sp macro="" textlink="">
      <xdr:nvSpPr>
        <xdr:cNvPr id="136" name="楕円 135"/>
        <xdr:cNvSpPr/>
      </xdr:nvSpPr>
      <xdr:spPr>
        <a:xfrm>
          <a:off x="4584700" y="97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164597</xdr:rowOff>
    </xdr:from>
    <xdr:ext cx="599010" cy="259045"/>
    <xdr:sp macro="" textlink="">
      <xdr:nvSpPr>
        <xdr:cNvPr id="137" name="物件費該当値テキスト"/>
        <xdr:cNvSpPr txBox="1"/>
      </xdr:nvSpPr>
      <xdr:spPr>
        <a:xfrm>
          <a:off x="4686300" y="959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126707</xdr:rowOff>
    </xdr:from>
    <xdr:to>
      <xdr:col>20</xdr:col>
      <xdr:colOff>38100</xdr:colOff>
      <xdr:row>57</xdr:row>
      <xdr:rowOff>56857</xdr:rowOff>
    </xdr:to>
    <xdr:sp macro="" textlink="">
      <xdr:nvSpPr>
        <xdr:cNvPr id="138" name="楕円 137"/>
        <xdr:cNvSpPr/>
      </xdr:nvSpPr>
      <xdr:spPr>
        <a:xfrm>
          <a:off x="3746500" y="97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73384</xdr:rowOff>
    </xdr:from>
    <xdr:ext cx="599010" cy="259045"/>
    <xdr:sp macro="" textlink="">
      <xdr:nvSpPr>
        <xdr:cNvPr id="139" name="テキスト ボックス 138"/>
        <xdr:cNvSpPr txBox="1"/>
      </xdr:nvSpPr>
      <xdr:spPr>
        <a:xfrm>
          <a:off x="3497795" y="950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27284</xdr:rowOff>
    </xdr:from>
    <xdr:to>
      <xdr:col>15</xdr:col>
      <xdr:colOff>101600</xdr:colOff>
      <xdr:row>57</xdr:row>
      <xdr:rowOff>128884</xdr:rowOff>
    </xdr:to>
    <xdr:sp macro="" textlink="">
      <xdr:nvSpPr>
        <xdr:cNvPr id="140" name="楕円 139"/>
        <xdr:cNvSpPr/>
      </xdr:nvSpPr>
      <xdr:spPr>
        <a:xfrm>
          <a:off x="2857500" y="97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145411</xdr:rowOff>
    </xdr:from>
    <xdr:ext cx="599010" cy="259045"/>
    <xdr:sp macro="" textlink="">
      <xdr:nvSpPr>
        <xdr:cNvPr id="141" name="テキスト ボックス 140"/>
        <xdr:cNvSpPr txBox="1"/>
      </xdr:nvSpPr>
      <xdr:spPr>
        <a:xfrm>
          <a:off x="2608795" y="957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50051</xdr:rowOff>
    </xdr:from>
    <xdr:to>
      <xdr:col>10</xdr:col>
      <xdr:colOff>165100</xdr:colOff>
      <xdr:row>57</xdr:row>
      <xdr:rowOff>151651</xdr:rowOff>
    </xdr:to>
    <xdr:sp macro="" textlink="">
      <xdr:nvSpPr>
        <xdr:cNvPr id="142" name="楕円 141"/>
        <xdr:cNvSpPr/>
      </xdr:nvSpPr>
      <xdr:spPr>
        <a:xfrm>
          <a:off x="1968500" y="98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168178</xdr:rowOff>
    </xdr:from>
    <xdr:ext cx="599010" cy="259045"/>
    <xdr:sp macro="" textlink="">
      <xdr:nvSpPr>
        <xdr:cNvPr id="143" name="テキスト ボックス 142"/>
        <xdr:cNvSpPr txBox="1"/>
      </xdr:nvSpPr>
      <xdr:spPr>
        <a:xfrm>
          <a:off x="1719795" y="959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130989</xdr:rowOff>
    </xdr:from>
    <xdr:to>
      <xdr:col>6</xdr:col>
      <xdr:colOff>38100</xdr:colOff>
      <xdr:row>58</xdr:row>
      <xdr:rowOff>61139</xdr:rowOff>
    </xdr:to>
    <xdr:sp macro="" textlink="">
      <xdr:nvSpPr>
        <xdr:cNvPr id="144" name="楕円 143"/>
        <xdr:cNvSpPr/>
      </xdr:nvSpPr>
      <xdr:spPr>
        <a:xfrm>
          <a:off x="1079500" y="99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52266</xdr:rowOff>
    </xdr:from>
    <xdr:ext cx="599010" cy="259045"/>
    <xdr:sp macro="" textlink="">
      <xdr:nvSpPr>
        <xdr:cNvPr id="145" name="テキスト ボックス 144"/>
        <xdr:cNvSpPr txBox="1"/>
      </xdr:nvSpPr>
      <xdr:spPr>
        <a:xfrm>
          <a:off x="830795" y="999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25834</xdr:rowOff>
    </xdr:from>
    <xdr:to>
      <xdr:col>24</xdr:col>
      <xdr:colOff>63500</xdr:colOff>
      <xdr:row>76</xdr:row>
      <xdr:rowOff>70966</xdr:rowOff>
    </xdr:to>
    <xdr:cxnSp macro="">
      <xdr:nvCxnSpPr>
        <xdr:cNvPr id="170" name="直線コネクタ 169"/>
        <xdr:cNvCxnSpPr/>
      </xdr:nvCxnSpPr>
      <xdr:spPr>
        <a:xfrm flipV="1">
          <a:off x="3797300" y="13056034"/>
          <a:ext cx="8382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70966</xdr:rowOff>
    </xdr:from>
    <xdr:to>
      <xdr:col>19</xdr:col>
      <xdr:colOff>177800</xdr:colOff>
      <xdr:row>76</xdr:row>
      <xdr:rowOff>105381</xdr:rowOff>
    </xdr:to>
    <xdr:cxnSp macro="">
      <xdr:nvCxnSpPr>
        <xdr:cNvPr id="173" name="直線コネクタ 172"/>
        <xdr:cNvCxnSpPr/>
      </xdr:nvCxnSpPr>
      <xdr:spPr>
        <a:xfrm flipV="1">
          <a:off x="2908300" y="13101166"/>
          <a:ext cx="889000" cy="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56130</xdr:rowOff>
    </xdr:from>
    <xdr:to>
      <xdr:col>15</xdr:col>
      <xdr:colOff>50800</xdr:colOff>
      <xdr:row>76</xdr:row>
      <xdr:rowOff>105381</xdr:rowOff>
    </xdr:to>
    <xdr:cxnSp macro="">
      <xdr:nvCxnSpPr>
        <xdr:cNvPr id="176" name="直線コネクタ 175"/>
        <xdr:cNvCxnSpPr/>
      </xdr:nvCxnSpPr>
      <xdr:spPr>
        <a:xfrm>
          <a:off x="2019300" y="13086330"/>
          <a:ext cx="8890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56130</xdr:rowOff>
    </xdr:from>
    <xdr:to>
      <xdr:col>10</xdr:col>
      <xdr:colOff>114300</xdr:colOff>
      <xdr:row>76</xdr:row>
      <xdr:rowOff>78121</xdr:rowOff>
    </xdr:to>
    <xdr:cxnSp macro="">
      <xdr:nvCxnSpPr>
        <xdr:cNvPr id="179" name="直線コネクタ 178"/>
        <xdr:cNvCxnSpPr/>
      </xdr:nvCxnSpPr>
      <xdr:spPr>
        <a:xfrm flipV="1">
          <a:off x="1130300" y="1308633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146484</xdr:rowOff>
    </xdr:from>
    <xdr:to>
      <xdr:col>24</xdr:col>
      <xdr:colOff>114300</xdr:colOff>
      <xdr:row>76</xdr:row>
      <xdr:rowOff>76634</xdr:rowOff>
    </xdr:to>
    <xdr:sp macro="" textlink="">
      <xdr:nvSpPr>
        <xdr:cNvPr id="189" name="楕円 188"/>
        <xdr:cNvSpPr/>
      </xdr:nvSpPr>
      <xdr:spPr>
        <a:xfrm>
          <a:off x="4584700" y="130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169361</xdr:rowOff>
    </xdr:from>
    <xdr:ext cx="534377" cy="259045"/>
    <xdr:sp macro="" textlink="">
      <xdr:nvSpPr>
        <xdr:cNvPr id="190" name="維持補修費該当値テキスト"/>
        <xdr:cNvSpPr txBox="1"/>
      </xdr:nvSpPr>
      <xdr:spPr>
        <a:xfrm>
          <a:off x="4686300" y="1285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20166</xdr:rowOff>
    </xdr:from>
    <xdr:to>
      <xdr:col>20</xdr:col>
      <xdr:colOff>38100</xdr:colOff>
      <xdr:row>76</xdr:row>
      <xdr:rowOff>121766</xdr:rowOff>
    </xdr:to>
    <xdr:sp macro="" textlink="">
      <xdr:nvSpPr>
        <xdr:cNvPr id="191" name="楕円 190"/>
        <xdr:cNvSpPr/>
      </xdr:nvSpPr>
      <xdr:spPr>
        <a:xfrm>
          <a:off x="3746500" y="130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138292</xdr:rowOff>
    </xdr:from>
    <xdr:ext cx="534377" cy="259045"/>
    <xdr:sp macro="" textlink="">
      <xdr:nvSpPr>
        <xdr:cNvPr id="192" name="テキスト ボックス 191"/>
        <xdr:cNvSpPr txBox="1"/>
      </xdr:nvSpPr>
      <xdr:spPr>
        <a:xfrm>
          <a:off x="3530111" y="12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54581</xdr:rowOff>
    </xdr:from>
    <xdr:to>
      <xdr:col>15</xdr:col>
      <xdr:colOff>101600</xdr:colOff>
      <xdr:row>76</xdr:row>
      <xdr:rowOff>156181</xdr:rowOff>
    </xdr:to>
    <xdr:sp macro="" textlink="">
      <xdr:nvSpPr>
        <xdr:cNvPr id="193" name="楕円 192"/>
        <xdr:cNvSpPr/>
      </xdr:nvSpPr>
      <xdr:spPr>
        <a:xfrm>
          <a:off x="2857500" y="130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1258</xdr:rowOff>
    </xdr:from>
    <xdr:ext cx="534377" cy="259045"/>
    <xdr:sp macro="" textlink="">
      <xdr:nvSpPr>
        <xdr:cNvPr id="194" name="テキスト ボックス 193"/>
        <xdr:cNvSpPr txBox="1"/>
      </xdr:nvSpPr>
      <xdr:spPr>
        <a:xfrm>
          <a:off x="2641111" y="128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5330</xdr:rowOff>
    </xdr:from>
    <xdr:to>
      <xdr:col>10</xdr:col>
      <xdr:colOff>165100</xdr:colOff>
      <xdr:row>76</xdr:row>
      <xdr:rowOff>106930</xdr:rowOff>
    </xdr:to>
    <xdr:sp macro="" textlink="">
      <xdr:nvSpPr>
        <xdr:cNvPr id="195" name="楕円 194"/>
        <xdr:cNvSpPr/>
      </xdr:nvSpPr>
      <xdr:spPr>
        <a:xfrm>
          <a:off x="1968500" y="130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123457</xdr:rowOff>
    </xdr:from>
    <xdr:ext cx="534377" cy="259045"/>
    <xdr:sp macro="" textlink="">
      <xdr:nvSpPr>
        <xdr:cNvPr id="196" name="テキスト ボックス 195"/>
        <xdr:cNvSpPr txBox="1"/>
      </xdr:nvSpPr>
      <xdr:spPr>
        <a:xfrm>
          <a:off x="1752111" y="128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27321</xdr:rowOff>
    </xdr:from>
    <xdr:to>
      <xdr:col>6</xdr:col>
      <xdr:colOff>38100</xdr:colOff>
      <xdr:row>76</xdr:row>
      <xdr:rowOff>128921</xdr:rowOff>
    </xdr:to>
    <xdr:sp macro="" textlink="">
      <xdr:nvSpPr>
        <xdr:cNvPr id="197" name="楕円 196"/>
        <xdr:cNvSpPr/>
      </xdr:nvSpPr>
      <xdr:spPr>
        <a:xfrm>
          <a:off x="1079500" y="130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145448</xdr:rowOff>
    </xdr:from>
    <xdr:ext cx="534377" cy="259045"/>
    <xdr:sp macro="" textlink="">
      <xdr:nvSpPr>
        <xdr:cNvPr id="198" name="テキスト ボックス 197"/>
        <xdr:cNvSpPr txBox="1"/>
      </xdr:nvSpPr>
      <xdr:spPr>
        <a:xfrm>
          <a:off x="863111" y="128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126375</xdr:rowOff>
    </xdr:from>
    <xdr:to>
      <xdr:col>24</xdr:col>
      <xdr:colOff>63500</xdr:colOff>
      <xdr:row>97</xdr:row>
      <xdr:rowOff>59386</xdr:rowOff>
    </xdr:to>
    <xdr:cxnSp macro="">
      <xdr:nvCxnSpPr>
        <xdr:cNvPr id="231" name="直線コネクタ 230"/>
        <xdr:cNvCxnSpPr/>
      </xdr:nvCxnSpPr>
      <xdr:spPr>
        <a:xfrm>
          <a:off x="3797300" y="16585575"/>
          <a:ext cx="838200" cy="10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126375</xdr:rowOff>
    </xdr:from>
    <xdr:to>
      <xdr:col>19</xdr:col>
      <xdr:colOff>177800</xdr:colOff>
      <xdr:row>97</xdr:row>
      <xdr:rowOff>69881</xdr:rowOff>
    </xdr:to>
    <xdr:cxnSp macro="">
      <xdr:nvCxnSpPr>
        <xdr:cNvPr id="234" name="直線コネクタ 233"/>
        <xdr:cNvCxnSpPr/>
      </xdr:nvCxnSpPr>
      <xdr:spPr>
        <a:xfrm flipV="1">
          <a:off x="2908300" y="16585575"/>
          <a:ext cx="889000" cy="1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20065</xdr:rowOff>
    </xdr:from>
    <xdr:to>
      <xdr:col>15</xdr:col>
      <xdr:colOff>50800</xdr:colOff>
      <xdr:row>97</xdr:row>
      <xdr:rowOff>69881</xdr:rowOff>
    </xdr:to>
    <xdr:cxnSp macro="">
      <xdr:nvCxnSpPr>
        <xdr:cNvPr id="237" name="直線コネクタ 236"/>
        <xdr:cNvCxnSpPr/>
      </xdr:nvCxnSpPr>
      <xdr:spPr>
        <a:xfrm>
          <a:off x="2019300" y="16650715"/>
          <a:ext cx="8890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20065</xdr:rowOff>
    </xdr:from>
    <xdr:to>
      <xdr:col>10</xdr:col>
      <xdr:colOff>114300</xdr:colOff>
      <xdr:row>97</xdr:row>
      <xdr:rowOff>70929</xdr:rowOff>
    </xdr:to>
    <xdr:cxnSp macro="">
      <xdr:nvCxnSpPr>
        <xdr:cNvPr id="240" name="直線コネクタ 239"/>
        <xdr:cNvCxnSpPr/>
      </xdr:nvCxnSpPr>
      <xdr:spPr>
        <a:xfrm flipV="1">
          <a:off x="1130300" y="16650715"/>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8586</xdr:rowOff>
    </xdr:from>
    <xdr:to>
      <xdr:col>24</xdr:col>
      <xdr:colOff>114300</xdr:colOff>
      <xdr:row>97</xdr:row>
      <xdr:rowOff>110186</xdr:rowOff>
    </xdr:to>
    <xdr:sp macro="" textlink="">
      <xdr:nvSpPr>
        <xdr:cNvPr id="250" name="楕円 249"/>
        <xdr:cNvSpPr/>
      </xdr:nvSpPr>
      <xdr:spPr>
        <a:xfrm>
          <a:off x="4584700" y="16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158463</xdr:rowOff>
    </xdr:from>
    <xdr:ext cx="534377" cy="259045"/>
    <xdr:sp macro="" textlink="">
      <xdr:nvSpPr>
        <xdr:cNvPr id="251" name="扶助費該当値テキスト"/>
        <xdr:cNvSpPr txBox="1"/>
      </xdr:nvSpPr>
      <xdr:spPr>
        <a:xfrm>
          <a:off x="4686300" y="166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75575</xdr:rowOff>
    </xdr:from>
    <xdr:to>
      <xdr:col>20</xdr:col>
      <xdr:colOff>38100</xdr:colOff>
      <xdr:row>97</xdr:row>
      <xdr:rowOff>5725</xdr:rowOff>
    </xdr:to>
    <xdr:sp macro="" textlink="">
      <xdr:nvSpPr>
        <xdr:cNvPr id="252" name="楕円 251"/>
        <xdr:cNvSpPr/>
      </xdr:nvSpPr>
      <xdr:spPr>
        <a:xfrm>
          <a:off x="3746500" y="165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168302</xdr:rowOff>
    </xdr:from>
    <xdr:ext cx="534377" cy="259045"/>
    <xdr:sp macro="" textlink="">
      <xdr:nvSpPr>
        <xdr:cNvPr id="253" name="テキスト ボックス 252"/>
        <xdr:cNvSpPr txBox="1"/>
      </xdr:nvSpPr>
      <xdr:spPr>
        <a:xfrm>
          <a:off x="3530111" y="166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19081</xdr:rowOff>
    </xdr:from>
    <xdr:to>
      <xdr:col>15</xdr:col>
      <xdr:colOff>101600</xdr:colOff>
      <xdr:row>97</xdr:row>
      <xdr:rowOff>120681</xdr:rowOff>
    </xdr:to>
    <xdr:sp macro="" textlink="">
      <xdr:nvSpPr>
        <xdr:cNvPr id="254" name="楕円 253"/>
        <xdr:cNvSpPr/>
      </xdr:nvSpPr>
      <xdr:spPr>
        <a:xfrm>
          <a:off x="2857500" y="166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111808</xdr:rowOff>
    </xdr:from>
    <xdr:ext cx="534377" cy="259045"/>
    <xdr:sp macro="" textlink="">
      <xdr:nvSpPr>
        <xdr:cNvPr id="255" name="テキスト ボックス 254"/>
        <xdr:cNvSpPr txBox="1"/>
      </xdr:nvSpPr>
      <xdr:spPr>
        <a:xfrm>
          <a:off x="2641111" y="1674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140715</xdr:rowOff>
    </xdr:from>
    <xdr:to>
      <xdr:col>10</xdr:col>
      <xdr:colOff>165100</xdr:colOff>
      <xdr:row>97</xdr:row>
      <xdr:rowOff>70865</xdr:rowOff>
    </xdr:to>
    <xdr:sp macro="" textlink="">
      <xdr:nvSpPr>
        <xdr:cNvPr id="256" name="楕円 255"/>
        <xdr:cNvSpPr/>
      </xdr:nvSpPr>
      <xdr:spPr>
        <a:xfrm>
          <a:off x="1968500" y="165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61992</xdr:rowOff>
    </xdr:from>
    <xdr:ext cx="534377" cy="259045"/>
    <xdr:sp macro="" textlink="">
      <xdr:nvSpPr>
        <xdr:cNvPr id="257" name="テキスト ボックス 256"/>
        <xdr:cNvSpPr txBox="1"/>
      </xdr:nvSpPr>
      <xdr:spPr>
        <a:xfrm>
          <a:off x="1752111" y="166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20129</xdr:rowOff>
    </xdr:from>
    <xdr:to>
      <xdr:col>6</xdr:col>
      <xdr:colOff>38100</xdr:colOff>
      <xdr:row>97</xdr:row>
      <xdr:rowOff>121729</xdr:rowOff>
    </xdr:to>
    <xdr:sp macro="" textlink="">
      <xdr:nvSpPr>
        <xdr:cNvPr id="258" name="楕円 257"/>
        <xdr:cNvSpPr/>
      </xdr:nvSpPr>
      <xdr:spPr>
        <a:xfrm>
          <a:off x="1079500" y="166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112856</xdr:rowOff>
    </xdr:from>
    <xdr:ext cx="534377" cy="259045"/>
    <xdr:sp macro="" textlink="">
      <xdr:nvSpPr>
        <xdr:cNvPr id="259" name="テキスト ボックス 258"/>
        <xdr:cNvSpPr txBox="1"/>
      </xdr:nvSpPr>
      <xdr:spPr>
        <a:xfrm>
          <a:off x="863111" y="167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138606</xdr:rowOff>
    </xdr:from>
    <xdr:to>
      <xdr:col>55</xdr:col>
      <xdr:colOff>0</xdr:colOff>
      <xdr:row>38</xdr:row>
      <xdr:rowOff>16570</xdr:rowOff>
    </xdr:to>
    <xdr:cxnSp macro="">
      <xdr:nvCxnSpPr>
        <xdr:cNvPr id="290" name="直線コネクタ 289"/>
        <xdr:cNvCxnSpPr/>
      </xdr:nvCxnSpPr>
      <xdr:spPr>
        <a:xfrm flipV="1">
          <a:off x="9639300" y="6482256"/>
          <a:ext cx="838200" cy="4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6655</xdr:rowOff>
    </xdr:from>
    <xdr:to>
      <xdr:col>50</xdr:col>
      <xdr:colOff>114300</xdr:colOff>
      <xdr:row>38</xdr:row>
      <xdr:rowOff>16570</xdr:rowOff>
    </xdr:to>
    <xdr:cxnSp macro="">
      <xdr:nvCxnSpPr>
        <xdr:cNvPr id="293" name="直線コネクタ 292"/>
        <xdr:cNvCxnSpPr/>
      </xdr:nvCxnSpPr>
      <xdr:spPr>
        <a:xfrm>
          <a:off x="8750300" y="6521755"/>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6655</xdr:rowOff>
    </xdr:from>
    <xdr:to>
      <xdr:col>45</xdr:col>
      <xdr:colOff>177800</xdr:colOff>
      <xdr:row>38</xdr:row>
      <xdr:rowOff>44808</xdr:rowOff>
    </xdr:to>
    <xdr:cxnSp macro="">
      <xdr:nvCxnSpPr>
        <xdr:cNvPr id="296" name="直線コネクタ 295"/>
        <xdr:cNvCxnSpPr/>
      </xdr:nvCxnSpPr>
      <xdr:spPr>
        <a:xfrm flipV="1">
          <a:off x="7861300" y="6521755"/>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888</xdr:rowOff>
    </xdr:from>
    <xdr:to>
      <xdr:col>41</xdr:col>
      <xdr:colOff>50800</xdr:colOff>
      <xdr:row>38</xdr:row>
      <xdr:rowOff>44808</xdr:rowOff>
    </xdr:to>
    <xdr:cxnSp macro="">
      <xdr:nvCxnSpPr>
        <xdr:cNvPr id="299" name="直線コネクタ 298"/>
        <xdr:cNvCxnSpPr/>
      </xdr:nvCxnSpPr>
      <xdr:spPr>
        <a:xfrm>
          <a:off x="6972300" y="6515988"/>
          <a:ext cx="889000" cy="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87806</xdr:rowOff>
    </xdr:from>
    <xdr:to>
      <xdr:col>55</xdr:col>
      <xdr:colOff>50800</xdr:colOff>
      <xdr:row>38</xdr:row>
      <xdr:rowOff>17955</xdr:rowOff>
    </xdr:to>
    <xdr:sp macro="" textlink="">
      <xdr:nvSpPr>
        <xdr:cNvPr id="309" name="楕円 308"/>
        <xdr:cNvSpPr/>
      </xdr:nvSpPr>
      <xdr:spPr>
        <a:xfrm>
          <a:off x="10426700" y="6431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66233</xdr:rowOff>
    </xdr:from>
    <xdr:ext cx="599010" cy="259045"/>
    <xdr:sp macro="" textlink="">
      <xdr:nvSpPr>
        <xdr:cNvPr id="310" name="補助費等該当値テキスト"/>
        <xdr:cNvSpPr txBox="1"/>
      </xdr:nvSpPr>
      <xdr:spPr>
        <a:xfrm>
          <a:off x="10528300" y="640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137220</xdr:rowOff>
    </xdr:from>
    <xdr:to>
      <xdr:col>50</xdr:col>
      <xdr:colOff>165100</xdr:colOff>
      <xdr:row>38</xdr:row>
      <xdr:rowOff>67370</xdr:rowOff>
    </xdr:to>
    <xdr:sp macro="" textlink="">
      <xdr:nvSpPr>
        <xdr:cNvPr id="311" name="楕円 310"/>
        <xdr:cNvSpPr/>
      </xdr:nvSpPr>
      <xdr:spPr>
        <a:xfrm>
          <a:off x="9588500" y="64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58497</xdr:rowOff>
    </xdr:from>
    <xdr:ext cx="599010" cy="259045"/>
    <xdr:sp macro="" textlink="">
      <xdr:nvSpPr>
        <xdr:cNvPr id="312" name="テキスト ボックス 311"/>
        <xdr:cNvSpPr txBox="1"/>
      </xdr:nvSpPr>
      <xdr:spPr>
        <a:xfrm>
          <a:off x="9339795" y="657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127305</xdr:rowOff>
    </xdr:from>
    <xdr:to>
      <xdr:col>46</xdr:col>
      <xdr:colOff>38100</xdr:colOff>
      <xdr:row>38</xdr:row>
      <xdr:rowOff>57455</xdr:rowOff>
    </xdr:to>
    <xdr:sp macro="" textlink="">
      <xdr:nvSpPr>
        <xdr:cNvPr id="313" name="楕円 312"/>
        <xdr:cNvSpPr/>
      </xdr:nvSpPr>
      <xdr:spPr>
        <a:xfrm>
          <a:off x="86995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48582</xdr:rowOff>
    </xdr:from>
    <xdr:ext cx="599010" cy="259045"/>
    <xdr:sp macro="" textlink="">
      <xdr:nvSpPr>
        <xdr:cNvPr id="314" name="テキスト ボックス 313"/>
        <xdr:cNvSpPr txBox="1"/>
      </xdr:nvSpPr>
      <xdr:spPr>
        <a:xfrm>
          <a:off x="8450795" y="656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165458</xdr:rowOff>
    </xdr:from>
    <xdr:to>
      <xdr:col>41</xdr:col>
      <xdr:colOff>101600</xdr:colOff>
      <xdr:row>38</xdr:row>
      <xdr:rowOff>95608</xdr:rowOff>
    </xdr:to>
    <xdr:sp macro="" textlink="">
      <xdr:nvSpPr>
        <xdr:cNvPr id="315" name="楕円 314"/>
        <xdr:cNvSpPr/>
      </xdr:nvSpPr>
      <xdr:spPr>
        <a:xfrm>
          <a:off x="7810500" y="65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86735</xdr:rowOff>
    </xdr:from>
    <xdr:ext cx="599010" cy="259045"/>
    <xdr:sp macro="" textlink="">
      <xdr:nvSpPr>
        <xdr:cNvPr id="316" name="テキスト ボックス 315"/>
        <xdr:cNvSpPr txBox="1"/>
      </xdr:nvSpPr>
      <xdr:spPr>
        <a:xfrm>
          <a:off x="7561795" y="660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121538</xdr:rowOff>
    </xdr:from>
    <xdr:to>
      <xdr:col>36</xdr:col>
      <xdr:colOff>165100</xdr:colOff>
      <xdr:row>38</xdr:row>
      <xdr:rowOff>51688</xdr:rowOff>
    </xdr:to>
    <xdr:sp macro="" textlink="">
      <xdr:nvSpPr>
        <xdr:cNvPr id="317" name="楕円 316"/>
        <xdr:cNvSpPr/>
      </xdr:nvSpPr>
      <xdr:spPr>
        <a:xfrm>
          <a:off x="6921500" y="64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68215</xdr:rowOff>
    </xdr:from>
    <xdr:ext cx="599010" cy="259045"/>
    <xdr:sp macro="" textlink="">
      <xdr:nvSpPr>
        <xdr:cNvPr id="318" name="テキスト ボックス 317"/>
        <xdr:cNvSpPr txBox="1"/>
      </xdr:nvSpPr>
      <xdr:spPr>
        <a:xfrm>
          <a:off x="6672795" y="624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46244</xdr:rowOff>
    </xdr:from>
    <xdr:to>
      <xdr:col>55</xdr:col>
      <xdr:colOff>0</xdr:colOff>
      <xdr:row>58</xdr:row>
      <xdr:rowOff>66742</xdr:rowOff>
    </xdr:to>
    <xdr:cxnSp macro="">
      <xdr:nvCxnSpPr>
        <xdr:cNvPr id="345" name="直線コネクタ 344"/>
        <xdr:cNvCxnSpPr/>
      </xdr:nvCxnSpPr>
      <xdr:spPr>
        <a:xfrm>
          <a:off x="9639300" y="9990344"/>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98187</xdr:rowOff>
    </xdr:from>
    <xdr:to>
      <xdr:col>50</xdr:col>
      <xdr:colOff>114300</xdr:colOff>
      <xdr:row>58</xdr:row>
      <xdr:rowOff>46244</xdr:rowOff>
    </xdr:to>
    <xdr:cxnSp macro="">
      <xdr:nvCxnSpPr>
        <xdr:cNvPr id="348" name="直線コネクタ 347"/>
        <xdr:cNvCxnSpPr/>
      </xdr:nvCxnSpPr>
      <xdr:spPr>
        <a:xfrm>
          <a:off x="8750300" y="9870837"/>
          <a:ext cx="8890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98187</xdr:rowOff>
    </xdr:from>
    <xdr:to>
      <xdr:col>45</xdr:col>
      <xdr:colOff>177800</xdr:colOff>
      <xdr:row>58</xdr:row>
      <xdr:rowOff>63312</xdr:rowOff>
    </xdr:to>
    <xdr:cxnSp macro="">
      <xdr:nvCxnSpPr>
        <xdr:cNvPr id="351" name="直線コネクタ 350"/>
        <xdr:cNvCxnSpPr/>
      </xdr:nvCxnSpPr>
      <xdr:spPr>
        <a:xfrm flipV="1">
          <a:off x="7861300" y="9870837"/>
          <a:ext cx="889000" cy="1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63312</xdr:rowOff>
    </xdr:from>
    <xdr:to>
      <xdr:col>41</xdr:col>
      <xdr:colOff>50800</xdr:colOff>
      <xdr:row>58</xdr:row>
      <xdr:rowOff>94269</xdr:rowOff>
    </xdr:to>
    <xdr:cxnSp macro="">
      <xdr:nvCxnSpPr>
        <xdr:cNvPr id="354" name="直線コネクタ 353"/>
        <xdr:cNvCxnSpPr/>
      </xdr:nvCxnSpPr>
      <xdr:spPr>
        <a:xfrm flipV="1">
          <a:off x="6972300" y="10007412"/>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15942</xdr:rowOff>
    </xdr:from>
    <xdr:to>
      <xdr:col>55</xdr:col>
      <xdr:colOff>50800</xdr:colOff>
      <xdr:row>58</xdr:row>
      <xdr:rowOff>117542</xdr:rowOff>
    </xdr:to>
    <xdr:sp macro="" textlink="">
      <xdr:nvSpPr>
        <xdr:cNvPr id="364" name="楕円 363"/>
        <xdr:cNvSpPr/>
      </xdr:nvSpPr>
      <xdr:spPr>
        <a:xfrm>
          <a:off x="10426700" y="99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166894</xdr:rowOff>
    </xdr:from>
    <xdr:to>
      <xdr:col>50</xdr:col>
      <xdr:colOff>165100</xdr:colOff>
      <xdr:row>58</xdr:row>
      <xdr:rowOff>97044</xdr:rowOff>
    </xdr:to>
    <xdr:sp macro="" textlink="">
      <xdr:nvSpPr>
        <xdr:cNvPr id="366" name="楕円 365"/>
        <xdr:cNvSpPr/>
      </xdr:nvSpPr>
      <xdr:spPr>
        <a:xfrm>
          <a:off x="9588500" y="99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88171</xdr:rowOff>
    </xdr:from>
    <xdr:ext cx="599010" cy="259045"/>
    <xdr:sp macro="" textlink="">
      <xdr:nvSpPr>
        <xdr:cNvPr id="367" name="テキスト ボックス 366"/>
        <xdr:cNvSpPr txBox="1"/>
      </xdr:nvSpPr>
      <xdr:spPr>
        <a:xfrm>
          <a:off x="9339795" y="100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47387</xdr:rowOff>
    </xdr:from>
    <xdr:to>
      <xdr:col>46</xdr:col>
      <xdr:colOff>38100</xdr:colOff>
      <xdr:row>57</xdr:row>
      <xdr:rowOff>148987</xdr:rowOff>
    </xdr:to>
    <xdr:sp macro="" textlink="">
      <xdr:nvSpPr>
        <xdr:cNvPr id="368" name="楕円 367"/>
        <xdr:cNvSpPr/>
      </xdr:nvSpPr>
      <xdr:spPr>
        <a:xfrm>
          <a:off x="8699500" y="9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165514</xdr:rowOff>
    </xdr:from>
    <xdr:ext cx="599010" cy="259045"/>
    <xdr:sp macro="" textlink="">
      <xdr:nvSpPr>
        <xdr:cNvPr id="369" name="テキスト ボックス 368"/>
        <xdr:cNvSpPr txBox="1"/>
      </xdr:nvSpPr>
      <xdr:spPr>
        <a:xfrm>
          <a:off x="8450795" y="959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12512</xdr:rowOff>
    </xdr:from>
    <xdr:to>
      <xdr:col>41</xdr:col>
      <xdr:colOff>101600</xdr:colOff>
      <xdr:row>58</xdr:row>
      <xdr:rowOff>114112</xdr:rowOff>
    </xdr:to>
    <xdr:sp macro="" textlink="">
      <xdr:nvSpPr>
        <xdr:cNvPr id="370" name="楕円 369"/>
        <xdr:cNvSpPr/>
      </xdr:nvSpPr>
      <xdr:spPr>
        <a:xfrm>
          <a:off x="7810500" y="99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105239</xdr:rowOff>
    </xdr:from>
    <xdr:ext cx="599010" cy="259045"/>
    <xdr:sp macro="" textlink="">
      <xdr:nvSpPr>
        <xdr:cNvPr id="371" name="テキスト ボックス 370"/>
        <xdr:cNvSpPr txBox="1"/>
      </xdr:nvSpPr>
      <xdr:spPr>
        <a:xfrm>
          <a:off x="7561795" y="1004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43469</xdr:rowOff>
    </xdr:from>
    <xdr:to>
      <xdr:col>36</xdr:col>
      <xdr:colOff>165100</xdr:colOff>
      <xdr:row>58</xdr:row>
      <xdr:rowOff>145069</xdr:rowOff>
    </xdr:to>
    <xdr:sp macro="" textlink="">
      <xdr:nvSpPr>
        <xdr:cNvPr id="372" name="楕円 371"/>
        <xdr:cNvSpPr/>
      </xdr:nvSpPr>
      <xdr:spPr>
        <a:xfrm>
          <a:off x="6921500" y="99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136196</xdr:rowOff>
    </xdr:from>
    <xdr:ext cx="534377" cy="259045"/>
    <xdr:sp macro="" textlink="">
      <xdr:nvSpPr>
        <xdr:cNvPr id="373" name="テキスト ボックス 372"/>
        <xdr:cNvSpPr txBox="1"/>
      </xdr:nvSpPr>
      <xdr:spPr>
        <a:xfrm>
          <a:off x="6705111" y="1008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66743</xdr:rowOff>
    </xdr:from>
    <xdr:to>
      <xdr:col>55</xdr:col>
      <xdr:colOff>0</xdr:colOff>
      <xdr:row>79</xdr:row>
      <xdr:rowOff>97913</xdr:rowOff>
    </xdr:to>
    <xdr:cxnSp macro="">
      <xdr:nvCxnSpPr>
        <xdr:cNvPr id="404" name="直線コネクタ 403"/>
        <xdr:cNvCxnSpPr/>
      </xdr:nvCxnSpPr>
      <xdr:spPr>
        <a:xfrm>
          <a:off x="9639300" y="13611293"/>
          <a:ext cx="838200" cy="3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66743</xdr:rowOff>
    </xdr:from>
    <xdr:to>
      <xdr:col>50</xdr:col>
      <xdr:colOff>114300</xdr:colOff>
      <xdr:row>79</xdr:row>
      <xdr:rowOff>98879</xdr:rowOff>
    </xdr:to>
    <xdr:cxnSp macro="">
      <xdr:nvCxnSpPr>
        <xdr:cNvPr id="407" name="直線コネクタ 406"/>
        <xdr:cNvCxnSpPr/>
      </xdr:nvCxnSpPr>
      <xdr:spPr>
        <a:xfrm flipV="1">
          <a:off x="8750300" y="13611293"/>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0" name="直線コネクタ 409"/>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47113</xdr:rowOff>
    </xdr:from>
    <xdr:to>
      <xdr:col>55</xdr:col>
      <xdr:colOff>50800</xdr:colOff>
      <xdr:row>79</xdr:row>
      <xdr:rowOff>148713</xdr:rowOff>
    </xdr:to>
    <xdr:sp macro="" textlink="">
      <xdr:nvSpPr>
        <xdr:cNvPr id="420" name="楕円 419"/>
        <xdr:cNvSpPr/>
      </xdr:nvSpPr>
      <xdr:spPr>
        <a:xfrm>
          <a:off x="10426700" y="135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133490</xdr:rowOff>
    </xdr:from>
    <xdr:ext cx="378565" cy="259045"/>
    <xdr:sp macro="" textlink="">
      <xdr:nvSpPr>
        <xdr:cNvPr id="421" name="普通建設事業費 （ うち新規整備　）該当値テキスト"/>
        <xdr:cNvSpPr txBox="1"/>
      </xdr:nvSpPr>
      <xdr:spPr>
        <a:xfrm>
          <a:off x="10528300" y="13506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15943</xdr:rowOff>
    </xdr:from>
    <xdr:to>
      <xdr:col>50</xdr:col>
      <xdr:colOff>165100</xdr:colOff>
      <xdr:row>79</xdr:row>
      <xdr:rowOff>117543</xdr:rowOff>
    </xdr:to>
    <xdr:sp macro="" textlink="">
      <xdr:nvSpPr>
        <xdr:cNvPr id="422" name="楕円 421"/>
        <xdr:cNvSpPr/>
      </xdr:nvSpPr>
      <xdr:spPr>
        <a:xfrm>
          <a:off x="9588500" y="13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108670</xdr:rowOff>
    </xdr:from>
    <xdr:ext cx="534377" cy="259045"/>
    <xdr:sp macro="" textlink="">
      <xdr:nvSpPr>
        <xdr:cNvPr id="423" name="テキスト ボックス 422"/>
        <xdr:cNvSpPr txBox="1"/>
      </xdr:nvSpPr>
      <xdr:spPr>
        <a:xfrm>
          <a:off x="9372111" y="136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6" name="楕円 425"/>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7" name="テキスト ボックス 426"/>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93290</xdr:rowOff>
    </xdr:from>
    <xdr:to>
      <xdr:col>55</xdr:col>
      <xdr:colOff>0</xdr:colOff>
      <xdr:row>97</xdr:row>
      <xdr:rowOff>107902</xdr:rowOff>
    </xdr:to>
    <xdr:cxnSp macro="">
      <xdr:nvCxnSpPr>
        <xdr:cNvPr id="452" name="直線コネクタ 451"/>
        <xdr:cNvCxnSpPr/>
      </xdr:nvCxnSpPr>
      <xdr:spPr>
        <a:xfrm>
          <a:off x="9639300" y="16723940"/>
          <a:ext cx="8382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103969</xdr:rowOff>
    </xdr:from>
    <xdr:to>
      <xdr:col>50</xdr:col>
      <xdr:colOff>114300</xdr:colOff>
      <xdr:row>97</xdr:row>
      <xdr:rowOff>93290</xdr:rowOff>
    </xdr:to>
    <xdr:cxnSp macro="">
      <xdr:nvCxnSpPr>
        <xdr:cNvPr id="455" name="直線コネクタ 454"/>
        <xdr:cNvCxnSpPr/>
      </xdr:nvCxnSpPr>
      <xdr:spPr>
        <a:xfrm>
          <a:off x="8750300" y="16563169"/>
          <a:ext cx="889000" cy="16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103969</xdr:rowOff>
    </xdr:from>
    <xdr:to>
      <xdr:col>45</xdr:col>
      <xdr:colOff>177800</xdr:colOff>
      <xdr:row>97</xdr:row>
      <xdr:rowOff>109750</xdr:rowOff>
    </xdr:to>
    <xdr:cxnSp macro="">
      <xdr:nvCxnSpPr>
        <xdr:cNvPr id="458" name="直線コネクタ 457"/>
        <xdr:cNvCxnSpPr/>
      </xdr:nvCxnSpPr>
      <xdr:spPr>
        <a:xfrm flipV="1">
          <a:off x="7861300" y="16563169"/>
          <a:ext cx="889000" cy="17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57102</xdr:rowOff>
    </xdr:from>
    <xdr:to>
      <xdr:col>55</xdr:col>
      <xdr:colOff>50800</xdr:colOff>
      <xdr:row>97</xdr:row>
      <xdr:rowOff>158702</xdr:rowOff>
    </xdr:to>
    <xdr:sp macro="" textlink="">
      <xdr:nvSpPr>
        <xdr:cNvPr id="468" name="楕円 467"/>
        <xdr:cNvSpPr/>
      </xdr:nvSpPr>
      <xdr:spPr>
        <a:xfrm>
          <a:off x="10426700" y="166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42490</xdr:rowOff>
    </xdr:from>
    <xdr:to>
      <xdr:col>50</xdr:col>
      <xdr:colOff>165100</xdr:colOff>
      <xdr:row>97</xdr:row>
      <xdr:rowOff>144090</xdr:rowOff>
    </xdr:to>
    <xdr:sp macro="" textlink="">
      <xdr:nvSpPr>
        <xdr:cNvPr id="470" name="楕円 469"/>
        <xdr:cNvSpPr/>
      </xdr:nvSpPr>
      <xdr:spPr>
        <a:xfrm>
          <a:off x="9588500" y="166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160617</xdr:rowOff>
    </xdr:from>
    <xdr:ext cx="599010" cy="259045"/>
    <xdr:sp macro="" textlink="">
      <xdr:nvSpPr>
        <xdr:cNvPr id="471" name="テキスト ボックス 470"/>
        <xdr:cNvSpPr txBox="1"/>
      </xdr:nvSpPr>
      <xdr:spPr>
        <a:xfrm>
          <a:off x="9339795" y="1644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53169</xdr:rowOff>
    </xdr:from>
    <xdr:to>
      <xdr:col>46</xdr:col>
      <xdr:colOff>38100</xdr:colOff>
      <xdr:row>96</xdr:row>
      <xdr:rowOff>154769</xdr:rowOff>
    </xdr:to>
    <xdr:sp macro="" textlink="">
      <xdr:nvSpPr>
        <xdr:cNvPr id="472" name="楕円 471"/>
        <xdr:cNvSpPr/>
      </xdr:nvSpPr>
      <xdr:spPr>
        <a:xfrm>
          <a:off x="8699500" y="165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171296</xdr:rowOff>
    </xdr:from>
    <xdr:ext cx="599010" cy="259045"/>
    <xdr:sp macro="" textlink="">
      <xdr:nvSpPr>
        <xdr:cNvPr id="473" name="テキスト ボックス 472"/>
        <xdr:cNvSpPr txBox="1"/>
      </xdr:nvSpPr>
      <xdr:spPr>
        <a:xfrm>
          <a:off x="8450795" y="162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58950</xdr:rowOff>
    </xdr:from>
    <xdr:to>
      <xdr:col>41</xdr:col>
      <xdr:colOff>101600</xdr:colOff>
      <xdr:row>97</xdr:row>
      <xdr:rowOff>160550</xdr:rowOff>
    </xdr:to>
    <xdr:sp macro="" textlink="">
      <xdr:nvSpPr>
        <xdr:cNvPr id="474" name="楕円 473"/>
        <xdr:cNvSpPr/>
      </xdr:nvSpPr>
      <xdr:spPr>
        <a:xfrm>
          <a:off x="7810500" y="16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5627</xdr:rowOff>
    </xdr:from>
    <xdr:ext cx="599010" cy="259045"/>
    <xdr:sp macro="" textlink="">
      <xdr:nvSpPr>
        <xdr:cNvPr id="475" name="テキスト ボックス 474"/>
        <xdr:cNvSpPr txBox="1"/>
      </xdr:nvSpPr>
      <xdr:spPr>
        <a:xfrm>
          <a:off x="7561795" y="1646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35352</xdr:rowOff>
    </xdr:from>
    <xdr:to>
      <xdr:col>76</xdr:col>
      <xdr:colOff>114300</xdr:colOff>
      <xdr:row>39</xdr:row>
      <xdr:rowOff>44450</xdr:rowOff>
    </xdr:to>
    <xdr:cxnSp macro="">
      <xdr:nvCxnSpPr>
        <xdr:cNvPr id="510" name="直線コネクタ 509"/>
        <xdr:cNvCxnSpPr/>
      </xdr:nvCxnSpPr>
      <xdr:spPr>
        <a:xfrm>
          <a:off x="13703300" y="6721902"/>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35352</xdr:rowOff>
    </xdr:from>
    <xdr:to>
      <xdr:col>71</xdr:col>
      <xdr:colOff>177800</xdr:colOff>
      <xdr:row>39</xdr:row>
      <xdr:rowOff>44450</xdr:rowOff>
    </xdr:to>
    <xdr:cxnSp macro="">
      <xdr:nvCxnSpPr>
        <xdr:cNvPr id="513" name="直線コネクタ 512"/>
        <xdr:cNvCxnSpPr/>
      </xdr:nvCxnSpPr>
      <xdr:spPr>
        <a:xfrm flipV="1">
          <a:off x="12814300" y="6721902"/>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156002</xdr:rowOff>
    </xdr:from>
    <xdr:to>
      <xdr:col>72</xdr:col>
      <xdr:colOff>38100</xdr:colOff>
      <xdr:row>39</xdr:row>
      <xdr:rowOff>86152</xdr:rowOff>
    </xdr:to>
    <xdr:sp macro="" textlink="">
      <xdr:nvSpPr>
        <xdr:cNvPr id="529" name="楕円 528"/>
        <xdr:cNvSpPr/>
      </xdr:nvSpPr>
      <xdr:spPr>
        <a:xfrm>
          <a:off x="13652500" y="66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77279</xdr:rowOff>
    </xdr:from>
    <xdr:ext cx="469744" cy="259045"/>
    <xdr:sp macro="" textlink="">
      <xdr:nvSpPr>
        <xdr:cNvPr id="530" name="テキスト ボックス 529"/>
        <xdr:cNvSpPr txBox="1"/>
      </xdr:nvSpPr>
      <xdr:spPr>
        <a:xfrm>
          <a:off x="13468428" y="676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89830</xdr:rowOff>
    </xdr:from>
    <xdr:to>
      <xdr:col>85</xdr:col>
      <xdr:colOff>127000</xdr:colOff>
      <xdr:row>77</xdr:row>
      <xdr:rowOff>96701</xdr:rowOff>
    </xdr:to>
    <xdr:cxnSp macro="">
      <xdr:nvCxnSpPr>
        <xdr:cNvPr id="616" name="直線コネクタ 615"/>
        <xdr:cNvCxnSpPr/>
      </xdr:nvCxnSpPr>
      <xdr:spPr>
        <a:xfrm flipV="1">
          <a:off x="15481300" y="13291480"/>
          <a:ext cx="8382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96701</xdr:rowOff>
    </xdr:from>
    <xdr:to>
      <xdr:col>81</xdr:col>
      <xdr:colOff>50800</xdr:colOff>
      <xdr:row>77</xdr:row>
      <xdr:rowOff>103922</xdr:rowOff>
    </xdr:to>
    <xdr:cxnSp macro="">
      <xdr:nvCxnSpPr>
        <xdr:cNvPr id="619" name="直線コネクタ 618"/>
        <xdr:cNvCxnSpPr/>
      </xdr:nvCxnSpPr>
      <xdr:spPr>
        <a:xfrm flipV="1">
          <a:off x="14592300" y="13298351"/>
          <a:ext cx="889000" cy="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103922</xdr:rowOff>
    </xdr:from>
    <xdr:to>
      <xdr:col>76</xdr:col>
      <xdr:colOff>114300</xdr:colOff>
      <xdr:row>77</xdr:row>
      <xdr:rowOff>114075</xdr:rowOff>
    </xdr:to>
    <xdr:cxnSp macro="">
      <xdr:nvCxnSpPr>
        <xdr:cNvPr id="622" name="直線コネクタ 621"/>
        <xdr:cNvCxnSpPr/>
      </xdr:nvCxnSpPr>
      <xdr:spPr>
        <a:xfrm flipV="1">
          <a:off x="13703300" y="13305572"/>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114075</xdr:rowOff>
    </xdr:from>
    <xdr:to>
      <xdr:col>71</xdr:col>
      <xdr:colOff>177800</xdr:colOff>
      <xdr:row>77</xdr:row>
      <xdr:rowOff>146576</xdr:rowOff>
    </xdr:to>
    <xdr:cxnSp macro="">
      <xdr:nvCxnSpPr>
        <xdr:cNvPr id="625" name="直線コネクタ 624"/>
        <xdr:cNvCxnSpPr/>
      </xdr:nvCxnSpPr>
      <xdr:spPr>
        <a:xfrm flipV="1">
          <a:off x="12814300" y="13315725"/>
          <a:ext cx="889000" cy="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39030</xdr:rowOff>
    </xdr:from>
    <xdr:to>
      <xdr:col>85</xdr:col>
      <xdr:colOff>177800</xdr:colOff>
      <xdr:row>77</xdr:row>
      <xdr:rowOff>140630</xdr:rowOff>
    </xdr:to>
    <xdr:sp macro="" textlink="">
      <xdr:nvSpPr>
        <xdr:cNvPr id="635" name="楕円 634"/>
        <xdr:cNvSpPr/>
      </xdr:nvSpPr>
      <xdr:spPr>
        <a:xfrm>
          <a:off x="16268700" y="132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61907</xdr:rowOff>
    </xdr:from>
    <xdr:ext cx="599010" cy="259045"/>
    <xdr:sp macro="" textlink="">
      <xdr:nvSpPr>
        <xdr:cNvPr id="636" name="公債費該当値テキスト"/>
        <xdr:cNvSpPr txBox="1"/>
      </xdr:nvSpPr>
      <xdr:spPr>
        <a:xfrm>
          <a:off x="16370300"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45901</xdr:rowOff>
    </xdr:from>
    <xdr:to>
      <xdr:col>81</xdr:col>
      <xdr:colOff>101600</xdr:colOff>
      <xdr:row>77</xdr:row>
      <xdr:rowOff>147501</xdr:rowOff>
    </xdr:to>
    <xdr:sp macro="" textlink="">
      <xdr:nvSpPr>
        <xdr:cNvPr id="637" name="楕円 636"/>
        <xdr:cNvSpPr/>
      </xdr:nvSpPr>
      <xdr:spPr>
        <a:xfrm>
          <a:off x="15430500" y="132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164028</xdr:rowOff>
    </xdr:from>
    <xdr:ext cx="599010" cy="259045"/>
    <xdr:sp macro="" textlink="">
      <xdr:nvSpPr>
        <xdr:cNvPr id="638" name="テキスト ボックス 637"/>
        <xdr:cNvSpPr txBox="1"/>
      </xdr:nvSpPr>
      <xdr:spPr>
        <a:xfrm>
          <a:off x="15181795" y="1302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53122</xdr:rowOff>
    </xdr:from>
    <xdr:to>
      <xdr:col>76</xdr:col>
      <xdr:colOff>165100</xdr:colOff>
      <xdr:row>77</xdr:row>
      <xdr:rowOff>154722</xdr:rowOff>
    </xdr:to>
    <xdr:sp macro="" textlink="">
      <xdr:nvSpPr>
        <xdr:cNvPr id="639" name="楕円 638"/>
        <xdr:cNvSpPr/>
      </xdr:nvSpPr>
      <xdr:spPr>
        <a:xfrm>
          <a:off x="14541500" y="132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171249</xdr:rowOff>
    </xdr:from>
    <xdr:ext cx="599010" cy="259045"/>
    <xdr:sp macro="" textlink="">
      <xdr:nvSpPr>
        <xdr:cNvPr id="640" name="テキスト ボックス 639"/>
        <xdr:cNvSpPr txBox="1"/>
      </xdr:nvSpPr>
      <xdr:spPr>
        <a:xfrm>
          <a:off x="14292795" y="1302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63275</xdr:rowOff>
    </xdr:from>
    <xdr:to>
      <xdr:col>72</xdr:col>
      <xdr:colOff>38100</xdr:colOff>
      <xdr:row>77</xdr:row>
      <xdr:rowOff>164875</xdr:rowOff>
    </xdr:to>
    <xdr:sp macro="" textlink="">
      <xdr:nvSpPr>
        <xdr:cNvPr id="641" name="楕円 640"/>
        <xdr:cNvSpPr/>
      </xdr:nvSpPr>
      <xdr:spPr>
        <a:xfrm>
          <a:off x="13652500" y="132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156002</xdr:rowOff>
    </xdr:from>
    <xdr:ext cx="599010" cy="259045"/>
    <xdr:sp macro="" textlink="">
      <xdr:nvSpPr>
        <xdr:cNvPr id="642" name="テキスト ボックス 641"/>
        <xdr:cNvSpPr txBox="1"/>
      </xdr:nvSpPr>
      <xdr:spPr>
        <a:xfrm>
          <a:off x="13403795" y="1335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95776</xdr:rowOff>
    </xdr:from>
    <xdr:to>
      <xdr:col>67</xdr:col>
      <xdr:colOff>101600</xdr:colOff>
      <xdr:row>78</xdr:row>
      <xdr:rowOff>25926</xdr:rowOff>
    </xdr:to>
    <xdr:sp macro="" textlink="">
      <xdr:nvSpPr>
        <xdr:cNvPr id="643" name="楕円 642"/>
        <xdr:cNvSpPr/>
      </xdr:nvSpPr>
      <xdr:spPr>
        <a:xfrm>
          <a:off x="12763500" y="132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17053</xdr:rowOff>
    </xdr:from>
    <xdr:ext cx="599010" cy="259045"/>
    <xdr:sp macro="" textlink="">
      <xdr:nvSpPr>
        <xdr:cNvPr id="644" name="テキスト ボックス 643"/>
        <xdr:cNvSpPr txBox="1"/>
      </xdr:nvSpPr>
      <xdr:spPr>
        <a:xfrm>
          <a:off x="12514795" y="1339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88692</xdr:rowOff>
    </xdr:from>
    <xdr:to>
      <xdr:col>85</xdr:col>
      <xdr:colOff>127000</xdr:colOff>
      <xdr:row>98</xdr:row>
      <xdr:rowOff>114506</xdr:rowOff>
    </xdr:to>
    <xdr:cxnSp macro="">
      <xdr:nvCxnSpPr>
        <xdr:cNvPr id="671" name="直線コネクタ 670"/>
        <xdr:cNvCxnSpPr/>
      </xdr:nvCxnSpPr>
      <xdr:spPr>
        <a:xfrm>
          <a:off x="15481300" y="16890792"/>
          <a:ext cx="8382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88692</xdr:rowOff>
    </xdr:from>
    <xdr:to>
      <xdr:col>81</xdr:col>
      <xdr:colOff>50800</xdr:colOff>
      <xdr:row>98</xdr:row>
      <xdr:rowOff>92788</xdr:rowOff>
    </xdr:to>
    <xdr:cxnSp macro="">
      <xdr:nvCxnSpPr>
        <xdr:cNvPr id="674" name="直線コネクタ 673"/>
        <xdr:cNvCxnSpPr/>
      </xdr:nvCxnSpPr>
      <xdr:spPr>
        <a:xfrm flipV="1">
          <a:off x="14592300" y="16890792"/>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92788</xdr:rowOff>
    </xdr:from>
    <xdr:to>
      <xdr:col>76</xdr:col>
      <xdr:colOff>114300</xdr:colOff>
      <xdr:row>98</xdr:row>
      <xdr:rowOff>104826</xdr:rowOff>
    </xdr:to>
    <xdr:cxnSp macro="">
      <xdr:nvCxnSpPr>
        <xdr:cNvPr id="677" name="直線コネクタ 676"/>
        <xdr:cNvCxnSpPr/>
      </xdr:nvCxnSpPr>
      <xdr:spPr>
        <a:xfrm flipV="1">
          <a:off x="13703300" y="16894888"/>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101141</xdr:rowOff>
    </xdr:from>
    <xdr:to>
      <xdr:col>71</xdr:col>
      <xdr:colOff>177800</xdr:colOff>
      <xdr:row>98</xdr:row>
      <xdr:rowOff>104826</xdr:rowOff>
    </xdr:to>
    <xdr:cxnSp macro="">
      <xdr:nvCxnSpPr>
        <xdr:cNvPr id="680" name="直線コネクタ 679"/>
        <xdr:cNvCxnSpPr/>
      </xdr:nvCxnSpPr>
      <xdr:spPr>
        <a:xfrm>
          <a:off x="12814300" y="16903241"/>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63706</xdr:rowOff>
    </xdr:from>
    <xdr:to>
      <xdr:col>85</xdr:col>
      <xdr:colOff>177800</xdr:colOff>
      <xdr:row>98</xdr:row>
      <xdr:rowOff>165306</xdr:rowOff>
    </xdr:to>
    <xdr:sp macro="" textlink="">
      <xdr:nvSpPr>
        <xdr:cNvPr id="690" name="楕円 689"/>
        <xdr:cNvSpPr/>
      </xdr:nvSpPr>
      <xdr:spPr>
        <a:xfrm>
          <a:off x="16268700" y="168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37892</xdr:rowOff>
    </xdr:from>
    <xdr:to>
      <xdr:col>81</xdr:col>
      <xdr:colOff>101600</xdr:colOff>
      <xdr:row>98</xdr:row>
      <xdr:rowOff>139492</xdr:rowOff>
    </xdr:to>
    <xdr:sp macro="" textlink="">
      <xdr:nvSpPr>
        <xdr:cNvPr id="692" name="楕円 691"/>
        <xdr:cNvSpPr/>
      </xdr:nvSpPr>
      <xdr:spPr>
        <a:xfrm>
          <a:off x="15430500" y="168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130619</xdr:rowOff>
    </xdr:from>
    <xdr:ext cx="534377" cy="259045"/>
    <xdr:sp macro="" textlink="">
      <xdr:nvSpPr>
        <xdr:cNvPr id="693" name="テキスト ボックス 692"/>
        <xdr:cNvSpPr txBox="1"/>
      </xdr:nvSpPr>
      <xdr:spPr>
        <a:xfrm>
          <a:off x="15214111" y="169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41988</xdr:rowOff>
    </xdr:from>
    <xdr:to>
      <xdr:col>76</xdr:col>
      <xdr:colOff>165100</xdr:colOff>
      <xdr:row>98</xdr:row>
      <xdr:rowOff>143588</xdr:rowOff>
    </xdr:to>
    <xdr:sp macro="" textlink="">
      <xdr:nvSpPr>
        <xdr:cNvPr id="694" name="楕円 693"/>
        <xdr:cNvSpPr/>
      </xdr:nvSpPr>
      <xdr:spPr>
        <a:xfrm>
          <a:off x="14541500" y="168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134715</xdr:rowOff>
    </xdr:from>
    <xdr:ext cx="534377" cy="259045"/>
    <xdr:sp macro="" textlink="">
      <xdr:nvSpPr>
        <xdr:cNvPr id="695" name="テキスト ボックス 694"/>
        <xdr:cNvSpPr txBox="1"/>
      </xdr:nvSpPr>
      <xdr:spPr>
        <a:xfrm>
          <a:off x="14325111" y="169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54026</xdr:rowOff>
    </xdr:from>
    <xdr:to>
      <xdr:col>72</xdr:col>
      <xdr:colOff>38100</xdr:colOff>
      <xdr:row>98</xdr:row>
      <xdr:rowOff>155626</xdr:rowOff>
    </xdr:to>
    <xdr:sp macro="" textlink="">
      <xdr:nvSpPr>
        <xdr:cNvPr id="696" name="楕円 695"/>
        <xdr:cNvSpPr/>
      </xdr:nvSpPr>
      <xdr:spPr>
        <a:xfrm>
          <a:off x="13652500" y="168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146753</xdr:rowOff>
    </xdr:from>
    <xdr:ext cx="534377" cy="259045"/>
    <xdr:sp macro="" textlink="">
      <xdr:nvSpPr>
        <xdr:cNvPr id="697" name="テキスト ボックス 696"/>
        <xdr:cNvSpPr txBox="1"/>
      </xdr:nvSpPr>
      <xdr:spPr>
        <a:xfrm>
          <a:off x="13436111" y="169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50341</xdr:rowOff>
    </xdr:from>
    <xdr:to>
      <xdr:col>67</xdr:col>
      <xdr:colOff>101600</xdr:colOff>
      <xdr:row>98</xdr:row>
      <xdr:rowOff>151941</xdr:rowOff>
    </xdr:to>
    <xdr:sp macro="" textlink="">
      <xdr:nvSpPr>
        <xdr:cNvPr id="698" name="楕円 697"/>
        <xdr:cNvSpPr/>
      </xdr:nvSpPr>
      <xdr:spPr>
        <a:xfrm>
          <a:off x="12763500" y="168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143068</xdr:rowOff>
    </xdr:from>
    <xdr:ext cx="534377" cy="259045"/>
    <xdr:sp macro="" textlink="">
      <xdr:nvSpPr>
        <xdr:cNvPr id="699" name="テキスト ボックス 698"/>
        <xdr:cNvSpPr txBox="1"/>
      </xdr:nvSpPr>
      <xdr:spPr>
        <a:xfrm>
          <a:off x="12547111" y="169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127836</xdr:rowOff>
    </xdr:from>
    <xdr:to>
      <xdr:col>116</xdr:col>
      <xdr:colOff>63500</xdr:colOff>
      <xdr:row>38</xdr:row>
      <xdr:rowOff>139700</xdr:rowOff>
    </xdr:to>
    <xdr:cxnSp macro="">
      <xdr:nvCxnSpPr>
        <xdr:cNvPr id="726" name="直線コネクタ 725"/>
        <xdr:cNvCxnSpPr/>
      </xdr:nvCxnSpPr>
      <xdr:spPr>
        <a:xfrm flipV="1">
          <a:off x="21323300" y="6642936"/>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77036</xdr:rowOff>
    </xdr:from>
    <xdr:to>
      <xdr:col>116</xdr:col>
      <xdr:colOff>114300</xdr:colOff>
      <xdr:row>39</xdr:row>
      <xdr:rowOff>7186</xdr:rowOff>
    </xdr:to>
    <xdr:sp macro="" textlink="">
      <xdr:nvSpPr>
        <xdr:cNvPr id="745" name="楕円 744"/>
        <xdr:cNvSpPr/>
      </xdr:nvSpPr>
      <xdr:spPr>
        <a:xfrm>
          <a:off x="22110700" y="65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78565" cy="259045"/>
    <xdr:sp macro="" textlink="">
      <xdr:nvSpPr>
        <xdr:cNvPr id="746" name="投資及び出資金該当値テキスト"/>
        <xdr:cNvSpPr txBox="1"/>
      </xdr:nvSpPr>
      <xdr:spPr>
        <a:xfrm>
          <a:off x="22212300" y="656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36792</xdr:rowOff>
    </xdr:from>
    <xdr:to>
      <xdr:col>116</xdr:col>
      <xdr:colOff>63500</xdr:colOff>
      <xdr:row>59</xdr:row>
      <xdr:rowOff>38888</xdr:rowOff>
    </xdr:to>
    <xdr:cxnSp macro="">
      <xdr:nvCxnSpPr>
        <xdr:cNvPr id="783" name="直線コネクタ 782"/>
        <xdr:cNvCxnSpPr/>
      </xdr:nvCxnSpPr>
      <xdr:spPr>
        <a:xfrm flipV="1">
          <a:off x="21323300" y="10152342"/>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38888</xdr:rowOff>
    </xdr:from>
    <xdr:to>
      <xdr:col>111</xdr:col>
      <xdr:colOff>177800</xdr:colOff>
      <xdr:row>59</xdr:row>
      <xdr:rowOff>42431</xdr:rowOff>
    </xdr:to>
    <xdr:cxnSp macro="">
      <xdr:nvCxnSpPr>
        <xdr:cNvPr id="786" name="直線コネクタ 785"/>
        <xdr:cNvCxnSpPr/>
      </xdr:nvCxnSpPr>
      <xdr:spPr>
        <a:xfrm flipV="1">
          <a:off x="20434300" y="10154438"/>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38405</xdr:rowOff>
    </xdr:from>
    <xdr:to>
      <xdr:col>107</xdr:col>
      <xdr:colOff>50800</xdr:colOff>
      <xdr:row>59</xdr:row>
      <xdr:rowOff>42431</xdr:rowOff>
    </xdr:to>
    <xdr:cxnSp macro="">
      <xdr:nvCxnSpPr>
        <xdr:cNvPr id="789" name="直線コネクタ 788"/>
        <xdr:cNvCxnSpPr/>
      </xdr:nvCxnSpPr>
      <xdr:spPr>
        <a:xfrm>
          <a:off x="19545300" y="10153955"/>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38405</xdr:rowOff>
    </xdr:from>
    <xdr:to>
      <xdr:col>102</xdr:col>
      <xdr:colOff>114300</xdr:colOff>
      <xdr:row>59</xdr:row>
      <xdr:rowOff>42532</xdr:rowOff>
    </xdr:to>
    <xdr:cxnSp macro="">
      <xdr:nvCxnSpPr>
        <xdr:cNvPr id="792" name="直線コネクタ 791"/>
        <xdr:cNvCxnSpPr/>
      </xdr:nvCxnSpPr>
      <xdr:spPr>
        <a:xfrm flipV="1">
          <a:off x="18656300" y="10153955"/>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157442</xdr:rowOff>
    </xdr:from>
    <xdr:to>
      <xdr:col>116</xdr:col>
      <xdr:colOff>114300</xdr:colOff>
      <xdr:row>59</xdr:row>
      <xdr:rowOff>87592</xdr:rowOff>
    </xdr:to>
    <xdr:sp macro="" textlink="">
      <xdr:nvSpPr>
        <xdr:cNvPr id="802" name="楕円 801"/>
        <xdr:cNvSpPr/>
      </xdr:nvSpPr>
      <xdr:spPr>
        <a:xfrm>
          <a:off x="22110700" y="101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72369</xdr:rowOff>
    </xdr:from>
    <xdr:ext cx="378565" cy="259045"/>
    <xdr:sp macro="" textlink="">
      <xdr:nvSpPr>
        <xdr:cNvPr id="803" name="貸付金該当値テキスト"/>
        <xdr:cNvSpPr txBox="1"/>
      </xdr:nvSpPr>
      <xdr:spPr>
        <a:xfrm>
          <a:off x="22212300" y="10016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159538</xdr:rowOff>
    </xdr:from>
    <xdr:to>
      <xdr:col>112</xdr:col>
      <xdr:colOff>38100</xdr:colOff>
      <xdr:row>59</xdr:row>
      <xdr:rowOff>89688</xdr:rowOff>
    </xdr:to>
    <xdr:sp macro="" textlink="">
      <xdr:nvSpPr>
        <xdr:cNvPr id="804" name="楕円 803"/>
        <xdr:cNvSpPr/>
      </xdr:nvSpPr>
      <xdr:spPr>
        <a:xfrm>
          <a:off x="212725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80815</xdr:rowOff>
    </xdr:from>
    <xdr:ext cx="378565" cy="259045"/>
    <xdr:sp macro="" textlink="">
      <xdr:nvSpPr>
        <xdr:cNvPr id="805" name="テキスト ボックス 804"/>
        <xdr:cNvSpPr txBox="1"/>
      </xdr:nvSpPr>
      <xdr:spPr>
        <a:xfrm>
          <a:off x="21134017" y="10196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163081</xdr:rowOff>
    </xdr:from>
    <xdr:to>
      <xdr:col>107</xdr:col>
      <xdr:colOff>101600</xdr:colOff>
      <xdr:row>59</xdr:row>
      <xdr:rowOff>93231</xdr:rowOff>
    </xdr:to>
    <xdr:sp macro="" textlink="">
      <xdr:nvSpPr>
        <xdr:cNvPr id="806" name="楕円 805"/>
        <xdr:cNvSpPr/>
      </xdr:nvSpPr>
      <xdr:spPr>
        <a:xfrm>
          <a:off x="20383500" y="101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84358</xdr:rowOff>
    </xdr:from>
    <xdr:ext cx="378565" cy="259045"/>
    <xdr:sp macro="" textlink="">
      <xdr:nvSpPr>
        <xdr:cNvPr id="807" name="テキスト ボックス 806"/>
        <xdr:cNvSpPr txBox="1"/>
      </xdr:nvSpPr>
      <xdr:spPr>
        <a:xfrm>
          <a:off x="20245017" y="1019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159055</xdr:rowOff>
    </xdr:from>
    <xdr:to>
      <xdr:col>102</xdr:col>
      <xdr:colOff>165100</xdr:colOff>
      <xdr:row>59</xdr:row>
      <xdr:rowOff>89205</xdr:rowOff>
    </xdr:to>
    <xdr:sp macro="" textlink="">
      <xdr:nvSpPr>
        <xdr:cNvPr id="808" name="楕円 807"/>
        <xdr:cNvSpPr/>
      </xdr:nvSpPr>
      <xdr:spPr>
        <a:xfrm>
          <a:off x="19494500" y="101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80332</xdr:rowOff>
    </xdr:from>
    <xdr:ext cx="378565" cy="259045"/>
    <xdr:sp macro="" textlink="">
      <xdr:nvSpPr>
        <xdr:cNvPr id="809" name="テキスト ボックス 808"/>
        <xdr:cNvSpPr txBox="1"/>
      </xdr:nvSpPr>
      <xdr:spPr>
        <a:xfrm>
          <a:off x="19356017" y="1019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163182</xdr:rowOff>
    </xdr:from>
    <xdr:to>
      <xdr:col>98</xdr:col>
      <xdr:colOff>38100</xdr:colOff>
      <xdr:row>59</xdr:row>
      <xdr:rowOff>93332</xdr:rowOff>
    </xdr:to>
    <xdr:sp macro="" textlink="">
      <xdr:nvSpPr>
        <xdr:cNvPr id="810" name="楕円 809"/>
        <xdr:cNvSpPr/>
      </xdr:nvSpPr>
      <xdr:spPr>
        <a:xfrm>
          <a:off x="18605500" y="101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84459</xdr:rowOff>
    </xdr:from>
    <xdr:ext cx="378565" cy="259045"/>
    <xdr:sp macro="" textlink="">
      <xdr:nvSpPr>
        <xdr:cNvPr id="811" name="テキスト ボックス 810"/>
        <xdr:cNvSpPr txBox="1"/>
      </xdr:nvSpPr>
      <xdr:spPr>
        <a:xfrm>
          <a:off x="18467017" y="1020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46595</xdr:rowOff>
    </xdr:from>
    <xdr:to>
      <xdr:col>116</xdr:col>
      <xdr:colOff>63500</xdr:colOff>
      <xdr:row>75</xdr:row>
      <xdr:rowOff>63832</xdr:rowOff>
    </xdr:to>
    <xdr:cxnSp macro="">
      <xdr:nvCxnSpPr>
        <xdr:cNvPr id="840" name="直線コネクタ 839"/>
        <xdr:cNvCxnSpPr/>
      </xdr:nvCxnSpPr>
      <xdr:spPr>
        <a:xfrm flipV="1">
          <a:off x="21323300" y="1290534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63832</xdr:rowOff>
    </xdr:from>
    <xdr:to>
      <xdr:col>111</xdr:col>
      <xdr:colOff>177800</xdr:colOff>
      <xdr:row>75</xdr:row>
      <xdr:rowOff>64750</xdr:rowOff>
    </xdr:to>
    <xdr:cxnSp macro="">
      <xdr:nvCxnSpPr>
        <xdr:cNvPr id="843" name="直線コネクタ 842"/>
        <xdr:cNvCxnSpPr/>
      </xdr:nvCxnSpPr>
      <xdr:spPr>
        <a:xfrm flipV="1">
          <a:off x="20434300" y="12922582"/>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64750</xdr:rowOff>
    </xdr:from>
    <xdr:to>
      <xdr:col>107</xdr:col>
      <xdr:colOff>50800</xdr:colOff>
      <xdr:row>75</xdr:row>
      <xdr:rowOff>80184</xdr:rowOff>
    </xdr:to>
    <xdr:cxnSp macro="">
      <xdr:nvCxnSpPr>
        <xdr:cNvPr id="846" name="直線コネクタ 845"/>
        <xdr:cNvCxnSpPr/>
      </xdr:nvCxnSpPr>
      <xdr:spPr>
        <a:xfrm flipV="1">
          <a:off x="19545300" y="12923500"/>
          <a:ext cx="889000" cy="1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104568</xdr:rowOff>
    </xdr:from>
    <xdr:to>
      <xdr:col>102</xdr:col>
      <xdr:colOff>114300</xdr:colOff>
      <xdr:row>75</xdr:row>
      <xdr:rowOff>80184</xdr:rowOff>
    </xdr:to>
    <xdr:cxnSp macro="">
      <xdr:nvCxnSpPr>
        <xdr:cNvPr id="849" name="直線コネクタ 848"/>
        <xdr:cNvCxnSpPr/>
      </xdr:nvCxnSpPr>
      <xdr:spPr>
        <a:xfrm>
          <a:off x="18656300" y="12791868"/>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167245</xdr:rowOff>
    </xdr:from>
    <xdr:to>
      <xdr:col>116</xdr:col>
      <xdr:colOff>114300</xdr:colOff>
      <xdr:row>75</xdr:row>
      <xdr:rowOff>97395</xdr:rowOff>
    </xdr:to>
    <xdr:sp macro="" textlink="">
      <xdr:nvSpPr>
        <xdr:cNvPr id="859" name="楕円 858"/>
        <xdr:cNvSpPr/>
      </xdr:nvSpPr>
      <xdr:spPr>
        <a:xfrm>
          <a:off x="22110700" y="128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18672</xdr:rowOff>
    </xdr:from>
    <xdr:ext cx="599010" cy="259045"/>
    <xdr:sp macro="" textlink="">
      <xdr:nvSpPr>
        <xdr:cNvPr id="860" name="繰出金該当値テキスト"/>
        <xdr:cNvSpPr txBox="1"/>
      </xdr:nvSpPr>
      <xdr:spPr>
        <a:xfrm>
          <a:off x="22212300" y="1270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13032</xdr:rowOff>
    </xdr:from>
    <xdr:to>
      <xdr:col>112</xdr:col>
      <xdr:colOff>38100</xdr:colOff>
      <xdr:row>75</xdr:row>
      <xdr:rowOff>114632</xdr:rowOff>
    </xdr:to>
    <xdr:sp macro="" textlink="">
      <xdr:nvSpPr>
        <xdr:cNvPr id="861" name="楕円 860"/>
        <xdr:cNvSpPr/>
      </xdr:nvSpPr>
      <xdr:spPr>
        <a:xfrm>
          <a:off x="21272500" y="128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131159</xdr:rowOff>
    </xdr:from>
    <xdr:ext cx="599010" cy="259045"/>
    <xdr:sp macro="" textlink="">
      <xdr:nvSpPr>
        <xdr:cNvPr id="862" name="テキスト ボックス 861"/>
        <xdr:cNvSpPr txBox="1"/>
      </xdr:nvSpPr>
      <xdr:spPr>
        <a:xfrm>
          <a:off x="21023795" y="1264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13950</xdr:rowOff>
    </xdr:from>
    <xdr:to>
      <xdr:col>107</xdr:col>
      <xdr:colOff>101600</xdr:colOff>
      <xdr:row>75</xdr:row>
      <xdr:rowOff>115550</xdr:rowOff>
    </xdr:to>
    <xdr:sp macro="" textlink="">
      <xdr:nvSpPr>
        <xdr:cNvPr id="863" name="楕円 862"/>
        <xdr:cNvSpPr/>
      </xdr:nvSpPr>
      <xdr:spPr>
        <a:xfrm>
          <a:off x="20383500" y="128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132077</xdr:rowOff>
    </xdr:from>
    <xdr:ext cx="599010" cy="259045"/>
    <xdr:sp macro="" textlink="">
      <xdr:nvSpPr>
        <xdr:cNvPr id="864" name="テキスト ボックス 863"/>
        <xdr:cNvSpPr txBox="1"/>
      </xdr:nvSpPr>
      <xdr:spPr>
        <a:xfrm>
          <a:off x="20134795" y="1264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29384</xdr:rowOff>
    </xdr:from>
    <xdr:to>
      <xdr:col>102</xdr:col>
      <xdr:colOff>165100</xdr:colOff>
      <xdr:row>75</xdr:row>
      <xdr:rowOff>130984</xdr:rowOff>
    </xdr:to>
    <xdr:sp macro="" textlink="">
      <xdr:nvSpPr>
        <xdr:cNvPr id="865" name="楕円 864"/>
        <xdr:cNvSpPr/>
      </xdr:nvSpPr>
      <xdr:spPr>
        <a:xfrm>
          <a:off x="19494500" y="128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147511</xdr:rowOff>
    </xdr:from>
    <xdr:ext cx="599010" cy="259045"/>
    <xdr:sp macro="" textlink="">
      <xdr:nvSpPr>
        <xdr:cNvPr id="866" name="テキスト ボックス 865"/>
        <xdr:cNvSpPr txBox="1"/>
      </xdr:nvSpPr>
      <xdr:spPr>
        <a:xfrm>
          <a:off x="19245795" y="1266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53768</xdr:rowOff>
    </xdr:from>
    <xdr:to>
      <xdr:col>98</xdr:col>
      <xdr:colOff>38100</xdr:colOff>
      <xdr:row>74</xdr:row>
      <xdr:rowOff>155368</xdr:rowOff>
    </xdr:to>
    <xdr:sp macro="" textlink="">
      <xdr:nvSpPr>
        <xdr:cNvPr id="867" name="楕円 866"/>
        <xdr:cNvSpPr/>
      </xdr:nvSpPr>
      <xdr:spPr>
        <a:xfrm>
          <a:off x="18605500" y="127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445</xdr:rowOff>
    </xdr:from>
    <xdr:ext cx="599010" cy="259045"/>
    <xdr:sp macro="" textlink="">
      <xdr:nvSpPr>
        <xdr:cNvPr id="868" name="テキスト ボックス 867"/>
        <xdr:cNvSpPr txBox="1"/>
      </xdr:nvSpPr>
      <xdr:spPr>
        <a:xfrm>
          <a:off x="18356795" y="1251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全体としては横ばい傾向である。今後は公債費償還額の増加を鑑み、減債基金等の積立金額の増加も行っていく必要がある。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北海道積丹町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2,121
2,117
238.14
2,957,409
2,857,675
70,409
1,775,989
3,554,931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40678</xdr:rowOff>
    </xdr:from>
    <xdr:to>
      <xdr:col>24</xdr:col>
      <xdr:colOff>63500</xdr:colOff>
      <xdr:row>36</xdr:row>
      <xdr:rowOff>45498</xdr:rowOff>
    </xdr:to>
    <xdr:cxnSp macro="">
      <xdr:nvCxnSpPr>
        <xdr:cNvPr id="60" name="直線コネクタ 59"/>
        <xdr:cNvCxnSpPr/>
      </xdr:nvCxnSpPr>
      <xdr:spPr>
        <a:xfrm flipV="1">
          <a:off x="3797300" y="6212878"/>
          <a:ext cx="8382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45498</xdr:rowOff>
    </xdr:from>
    <xdr:to>
      <xdr:col>19</xdr:col>
      <xdr:colOff>177800</xdr:colOff>
      <xdr:row>36</xdr:row>
      <xdr:rowOff>85008</xdr:rowOff>
    </xdr:to>
    <xdr:cxnSp macro="">
      <xdr:nvCxnSpPr>
        <xdr:cNvPr id="63" name="直線コネクタ 62"/>
        <xdr:cNvCxnSpPr/>
      </xdr:nvCxnSpPr>
      <xdr:spPr>
        <a:xfrm flipV="1">
          <a:off x="2908300" y="6217698"/>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85008</xdr:rowOff>
    </xdr:from>
    <xdr:to>
      <xdr:col>15</xdr:col>
      <xdr:colOff>50800</xdr:colOff>
      <xdr:row>36</xdr:row>
      <xdr:rowOff>123165</xdr:rowOff>
    </xdr:to>
    <xdr:cxnSp macro="">
      <xdr:nvCxnSpPr>
        <xdr:cNvPr id="66" name="直線コネクタ 65"/>
        <xdr:cNvCxnSpPr/>
      </xdr:nvCxnSpPr>
      <xdr:spPr>
        <a:xfrm flipV="1">
          <a:off x="2019300" y="6257208"/>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123165</xdr:rowOff>
    </xdr:from>
    <xdr:to>
      <xdr:col>10</xdr:col>
      <xdr:colOff>114300</xdr:colOff>
      <xdr:row>36</xdr:row>
      <xdr:rowOff>155111</xdr:rowOff>
    </xdr:to>
    <xdr:cxnSp macro="">
      <xdr:nvCxnSpPr>
        <xdr:cNvPr id="69" name="直線コネクタ 68"/>
        <xdr:cNvCxnSpPr/>
      </xdr:nvCxnSpPr>
      <xdr:spPr>
        <a:xfrm flipV="1">
          <a:off x="1130300" y="6295365"/>
          <a:ext cx="8890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161328</xdr:rowOff>
    </xdr:from>
    <xdr:to>
      <xdr:col>24</xdr:col>
      <xdr:colOff>114300</xdr:colOff>
      <xdr:row>36</xdr:row>
      <xdr:rowOff>91478</xdr:rowOff>
    </xdr:to>
    <xdr:sp macro="" textlink="">
      <xdr:nvSpPr>
        <xdr:cNvPr id="79" name="楕円 78"/>
        <xdr:cNvSpPr/>
      </xdr:nvSpPr>
      <xdr:spPr>
        <a:xfrm>
          <a:off x="4584700" y="61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12755</xdr:rowOff>
    </xdr:from>
    <xdr:ext cx="534377" cy="259045"/>
    <xdr:sp macro="" textlink="">
      <xdr:nvSpPr>
        <xdr:cNvPr id="80" name="議会費該当値テキスト"/>
        <xdr:cNvSpPr txBox="1"/>
      </xdr:nvSpPr>
      <xdr:spPr>
        <a:xfrm>
          <a:off x="4686300" y="601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166148</xdr:rowOff>
    </xdr:from>
    <xdr:to>
      <xdr:col>20</xdr:col>
      <xdr:colOff>38100</xdr:colOff>
      <xdr:row>36</xdr:row>
      <xdr:rowOff>96298</xdr:rowOff>
    </xdr:to>
    <xdr:sp macro="" textlink="">
      <xdr:nvSpPr>
        <xdr:cNvPr id="81" name="楕円 80"/>
        <xdr:cNvSpPr/>
      </xdr:nvSpPr>
      <xdr:spPr>
        <a:xfrm>
          <a:off x="3746500" y="61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112825</xdr:rowOff>
    </xdr:from>
    <xdr:ext cx="534377" cy="259045"/>
    <xdr:sp macro="" textlink="">
      <xdr:nvSpPr>
        <xdr:cNvPr id="82" name="テキスト ボックス 81"/>
        <xdr:cNvSpPr txBox="1"/>
      </xdr:nvSpPr>
      <xdr:spPr>
        <a:xfrm>
          <a:off x="3530111" y="59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34208</xdr:rowOff>
    </xdr:from>
    <xdr:to>
      <xdr:col>15</xdr:col>
      <xdr:colOff>101600</xdr:colOff>
      <xdr:row>36</xdr:row>
      <xdr:rowOff>135808</xdr:rowOff>
    </xdr:to>
    <xdr:sp macro="" textlink="">
      <xdr:nvSpPr>
        <xdr:cNvPr id="83" name="楕円 82"/>
        <xdr:cNvSpPr/>
      </xdr:nvSpPr>
      <xdr:spPr>
        <a:xfrm>
          <a:off x="2857500" y="62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152335</xdr:rowOff>
    </xdr:from>
    <xdr:ext cx="534377" cy="259045"/>
    <xdr:sp macro="" textlink="">
      <xdr:nvSpPr>
        <xdr:cNvPr id="84" name="テキスト ボックス 83"/>
        <xdr:cNvSpPr txBox="1"/>
      </xdr:nvSpPr>
      <xdr:spPr>
        <a:xfrm>
          <a:off x="2641111" y="598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72365</xdr:rowOff>
    </xdr:from>
    <xdr:to>
      <xdr:col>10</xdr:col>
      <xdr:colOff>165100</xdr:colOff>
      <xdr:row>37</xdr:row>
      <xdr:rowOff>2515</xdr:rowOff>
    </xdr:to>
    <xdr:sp macro="" textlink="">
      <xdr:nvSpPr>
        <xdr:cNvPr id="85" name="楕円 84"/>
        <xdr:cNvSpPr/>
      </xdr:nvSpPr>
      <xdr:spPr>
        <a:xfrm>
          <a:off x="1968500" y="62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19042</xdr:rowOff>
    </xdr:from>
    <xdr:ext cx="534377" cy="259045"/>
    <xdr:sp macro="" textlink="">
      <xdr:nvSpPr>
        <xdr:cNvPr id="86" name="テキスト ボックス 85"/>
        <xdr:cNvSpPr txBox="1"/>
      </xdr:nvSpPr>
      <xdr:spPr>
        <a:xfrm>
          <a:off x="1752111" y="601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104311</xdr:rowOff>
    </xdr:from>
    <xdr:to>
      <xdr:col>6</xdr:col>
      <xdr:colOff>38100</xdr:colOff>
      <xdr:row>37</xdr:row>
      <xdr:rowOff>34461</xdr:rowOff>
    </xdr:to>
    <xdr:sp macro="" textlink="">
      <xdr:nvSpPr>
        <xdr:cNvPr id="87" name="楕円 86"/>
        <xdr:cNvSpPr/>
      </xdr:nvSpPr>
      <xdr:spPr>
        <a:xfrm>
          <a:off x="1079500" y="62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50988</xdr:rowOff>
    </xdr:from>
    <xdr:ext cx="534377" cy="259045"/>
    <xdr:sp macro="" textlink="">
      <xdr:nvSpPr>
        <xdr:cNvPr id="88" name="テキスト ボックス 87"/>
        <xdr:cNvSpPr txBox="1"/>
      </xdr:nvSpPr>
      <xdr:spPr>
        <a:xfrm>
          <a:off x="863111" y="60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110788</xdr:rowOff>
    </xdr:from>
    <xdr:to>
      <xdr:col>24</xdr:col>
      <xdr:colOff>63500</xdr:colOff>
      <xdr:row>57</xdr:row>
      <xdr:rowOff>158838</xdr:rowOff>
    </xdr:to>
    <xdr:cxnSp macro="">
      <xdr:nvCxnSpPr>
        <xdr:cNvPr id="115" name="直線コネクタ 114"/>
        <xdr:cNvCxnSpPr/>
      </xdr:nvCxnSpPr>
      <xdr:spPr>
        <a:xfrm>
          <a:off x="3797300" y="9883438"/>
          <a:ext cx="838200" cy="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110788</xdr:rowOff>
    </xdr:from>
    <xdr:to>
      <xdr:col>19</xdr:col>
      <xdr:colOff>177800</xdr:colOff>
      <xdr:row>57</xdr:row>
      <xdr:rowOff>163565</xdr:rowOff>
    </xdr:to>
    <xdr:cxnSp macro="">
      <xdr:nvCxnSpPr>
        <xdr:cNvPr id="118" name="直線コネクタ 117"/>
        <xdr:cNvCxnSpPr/>
      </xdr:nvCxnSpPr>
      <xdr:spPr>
        <a:xfrm flipV="1">
          <a:off x="2908300" y="9883438"/>
          <a:ext cx="889000" cy="5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163565</xdr:rowOff>
    </xdr:from>
    <xdr:to>
      <xdr:col>15</xdr:col>
      <xdr:colOff>50800</xdr:colOff>
      <xdr:row>58</xdr:row>
      <xdr:rowOff>5398</xdr:rowOff>
    </xdr:to>
    <xdr:cxnSp macro="">
      <xdr:nvCxnSpPr>
        <xdr:cNvPr id="121" name="直線コネクタ 120"/>
        <xdr:cNvCxnSpPr/>
      </xdr:nvCxnSpPr>
      <xdr:spPr>
        <a:xfrm flipV="1">
          <a:off x="2019300" y="9936215"/>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5398</xdr:rowOff>
    </xdr:from>
    <xdr:to>
      <xdr:col>10</xdr:col>
      <xdr:colOff>114300</xdr:colOff>
      <xdr:row>58</xdr:row>
      <xdr:rowOff>19715</xdr:rowOff>
    </xdr:to>
    <xdr:cxnSp macro="">
      <xdr:nvCxnSpPr>
        <xdr:cNvPr id="124" name="直線コネクタ 123"/>
        <xdr:cNvCxnSpPr/>
      </xdr:nvCxnSpPr>
      <xdr:spPr>
        <a:xfrm flipV="1">
          <a:off x="1130300" y="9949498"/>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108038</xdr:rowOff>
    </xdr:from>
    <xdr:to>
      <xdr:col>24</xdr:col>
      <xdr:colOff>114300</xdr:colOff>
      <xdr:row>58</xdr:row>
      <xdr:rowOff>38188</xdr:rowOff>
    </xdr:to>
    <xdr:sp macro="" textlink="">
      <xdr:nvSpPr>
        <xdr:cNvPr id="134" name="楕円 133"/>
        <xdr:cNvSpPr/>
      </xdr:nvSpPr>
      <xdr:spPr>
        <a:xfrm>
          <a:off x="4584700" y="98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67415</xdr:rowOff>
    </xdr:from>
    <xdr:ext cx="599010" cy="259045"/>
    <xdr:sp macro="" textlink="">
      <xdr:nvSpPr>
        <xdr:cNvPr id="135" name="総務費該当値テキスト"/>
        <xdr:cNvSpPr txBox="1"/>
      </xdr:nvSpPr>
      <xdr:spPr>
        <a:xfrm>
          <a:off x="4686300" y="966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59988</xdr:rowOff>
    </xdr:from>
    <xdr:to>
      <xdr:col>20</xdr:col>
      <xdr:colOff>38100</xdr:colOff>
      <xdr:row>57</xdr:row>
      <xdr:rowOff>161588</xdr:rowOff>
    </xdr:to>
    <xdr:sp macro="" textlink="">
      <xdr:nvSpPr>
        <xdr:cNvPr id="136" name="楕円 135"/>
        <xdr:cNvSpPr/>
      </xdr:nvSpPr>
      <xdr:spPr>
        <a:xfrm>
          <a:off x="3746500" y="98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6665</xdr:rowOff>
    </xdr:from>
    <xdr:ext cx="599010" cy="259045"/>
    <xdr:sp macro="" textlink="">
      <xdr:nvSpPr>
        <xdr:cNvPr id="137" name="テキスト ボックス 136"/>
        <xdr:cNvSpPr txBox="1"/>
      </xdr:nvSpPr>
      <xdr:spPr>
        <a:xfrm>
          <a:off x="3497795" y="960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112765</xdr:rowOff>
    </xdr:from>
    <xdr:to>
      <xdr:col>15</xdr:col>
      <xdr:colOff>101600</xdr:colOff>
      <xdr:row>58</xdr:row>
      <xdr:rowOff>42915</xdr:rowOff>
    </xdr:to>
    <xdr:sp macro="" textlink="">
      <xdr:nvSpPr>
        <xdr:cNvPr id="138" name="楕円 137"/>
        <xdr:cNvSpPr/>
      </xdr:nvSpPr>
      <xdr:spPr>
        <a:xfrm>
          <a:off x="2857500" y="98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59442</xdr:rowOff>
    </xdr:from>
    <xdr:ext cx="599010" cy="259045"/>
    <xdr:sp macro="" textlink="">
      <xdr:nvSpPr>
        <xdr:cNvPr id="139" name="テキスト ボックス 138"/>
        <xdr:cNvSpPr txBox="1"/>
      </xdr:nvSpPr>
      <xdr:spPr>
        <a:xfrm>
          <a:off x="2608795" y="966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126048</xdr:rowOff>
    </xdr:from>
    <xdr:to>
      <xdr:col>10</xdr:col>
      <xdr:colOff>165100</xdr:colOff>
      <xdr:row>58</xdr:row>
      <xdr:rowOff>56198</xdr:rowOff>
    </xdr:to>
    <xdr:sp macro="" textlink="">
      <xdr:nvSpPr>
        <xdr:cNvPr id="140" name="楕円 139"/>
        <xdr:cNvSpPr/>
      </xdr:nvSpPr>
      <xdr:spPr>
        <a:xfrm>
          <a:off x="1968500" y="98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72725</xdr:rowOff>
    </xdr:from>
    <xdr:ext cx="599010" cy="259045"/>
    <xdr:sp macro="" textlink="">
      <xdr:nvSpPr>
        <xdr:cNvPr id="141" name="テキスト ボックス 140"/>
        <xdr:cNvSpPr txBox="1"/>
      </xdr:nvSpPr>
      <xdr:spPr>
        <a:xfrm>
          <a:off x="1719795" y="967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140365</xdr:rowOff>
    </xdr:from>
    <xdr:to>
      <xdr:col>6</xdr:col>
      <xdr:colOff>38100</xdr:colOff>
      <xdr:row>58</xdr:row>
      <xdr:rowOff>70515</xdr:rowOff>
    </xdr:to>
    <xdr:sp macro="" textlink="">
      <xdr:nvSpPr>
        <xdr:cNvPr id="142" name="楕円 141"/>
        <xdr:cNvSpPr/>
      </xdr:nvSpPr>
      <xdr:spPr>
        <a:xfrm>
          <a:off x="1079500" y="99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87042</xdr:rowOff>
    </xdr:from>
    <xdr:ext cx="599010" cy="259045"/>
    <xdr:sp macro="" textlink="">
      <xdr:nvSpPr>
        <xdr:cNvPr id="143" name="テキスト ボックス 142"/>
        <xdr:cNvSpPr txBox="1"/>
      </xdr:nvSpPr>
      <xdr:spPr>
        <a:xfrm>
          <a:off x="830795" y="968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77256</xdr:rowOff>
    </xdr:from>
    <xdr:to>
      <xdr:col>24</xdr:col>
      <xdr:colOff>63500</xdr:colOff>
      <xdr:row>75</xdr:row>
      <xdr:rowOff>116561</xdr:rowOff>
    </xdr:to>
    <xdr:cxnSp macro="">
      <xdr:nvCxnSpPr>
        <xdr:cNvPr id="170" name="直線コネクタ 169"/>
        <xdr:cNvCxnSpPr/>
      </xdr:nvCxnSpPr>
      <xdr:spPr>
        <a:xfrm>
          <a:off x="3797300" y="12936006"/>
          <a:ext cx="838200" cy="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12132</xdr:rowOff>
    </xdr:from>
    <xdr:to>
      <xdr:col>19</xdr:col>
      <xdr:colOff>177800</xdr:colOff>
      <xdr:row>75</xdr:row>
      <xdr:rowOff>77256</xdr:rowOff>
    </xdr:to>
    <xdr:cxnSp macro="">
      <xdr:nvCxnSpPr>
        <xdr:cNvPr id="173" name="直線コネクタ 172"/>
        <xdr:cNvCxnSpPr/>
      </xdr:nvCxnSpPr>
      <xdr:spPr>
        <a:xfrm>
          <a:off x="2908300" y="12356532"/>
          <a:ext cx="889000" cy="57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12132</xdr:rowOff>
    </xdr:from>
    <xdr:to>
      <xdr:col>15</xdr:col>
      <xdr:colOff>50800</xdr:colOff>
      <xdr:row>76</xdr:row>
      <xdr:rowOff>16352</xdr:rowOff>
    </xdr:to>
    <xdr:cxnSp macro="">
      <xdr:nvCxnSpPr>
        <xdr:cNvPr id="176" name="直線コネクタ 175"/>
        <xdr:cNvCxnSpPr/>
      </xdr:nvCxnSpPr>
      <xdr:spPr>
        <a:xfrm flipV="1">
          <a:off x="2019300" y="12356532"/>
          <a:ext cx="889000" cy="69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16352</xdr:rowOff>
    </xdr:from>
    <xdr:to>
      <xdr:col>10</xdr:col>
      <xdr:colOff>114300</xdr:colOff>
      <xdr:row>76</xdr:row>
      <xdr:rowOff>27346</xdr:rowOff>
    </xdr:to>
    <xdr:cxnSp macro="">
      <xdr:nvCxnSpPr>
        <xdr:cNvPr id="179" name="直線コネクタ 178"/>
        <xdr:cNvCxnSpPr/>
      </xdr:nvCxnSpPr>
      <xdr:spPr>
        <a:xfrm flipV="1">
          <a:off x="1130300" y="13046552"/>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65761</xdr:rowOff>
    </xdr:from>
    <xdr:to>
      <xdr:col>24</xdr:col>
      <xdr:colOff>114300</xdr:colOff>
      <xdr:row>75</xdr:row>
      <xdr:rowOff>167360</xdr:rowOff>
    </xdr:to>
    <xdr:sp macro="" textlink="">
      <xdr:nvSpPr>
        <xdr:cNvPr id="189" name="楕円 188"/>
        <xdr:cNvSpPr/>
      </xdr:nvSpPr>
      <xdr:spPr>
        <a:xfrm>
          <a:off x="4584700" y="12924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88638</xdr:rowOff>
    </xdr:from>
    <xdr:ext cx="599010" cy="259045"/>
    <xdr:sp macro="" textlink="">
      <xdr:nvSpPr>
        <xdr:cNvPr id="190" name="民生費該当値テキスト"/>
        <xdr:cNvSpPr txBox="1"/>
      </xdr:nvSpPr>
      <xdr:spPr>
        <a:xfrm>
          <a:off x="4686300" y="1277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26456</xdr:rowOff>
    </xdr:from>
    <xdr:to>
      <xdr:col>20</xdr:col>
      <xdr:colOff>38100</xdr:colOff>
      <xdr:row>75</xdr:row>
      <xdr:rowOff>128056</xdr:rowOff>
    </xdr:to>
    <xdr:sp macro="" textlink="">
      <xdr:nvSpPr>
        <xdr:cNvPr id="191" name="楕円 190"/>
        <xdr:cNvSpPr/>
      </xdr:nvSpPr>
      <xdr:spPr>
        <a:xfrm>
          <a:off x="3746500" y="128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144583</xdr:rowOff>
    </xdr:from>
    <xdr:ext cx="599010" cy="259045"/>
    <xdr:sp macro="" textlink="">
      <xdr:nvSpPr>
        <xdr:cNvPr id="192" name="テキスト ボックス 191"/>
        <xdr:cNvSpPr txBox="1"/>
      </xdr:nvSpPr>
      <xdr:spPr>
        <a:xfrm>
          <a:off x="3497795" y="1266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132782</xdr:rowOff>
    </xdr:from>
    <xdr:to>
      <xdr:col>15</xdr:col>
      <xdr:colOff>101600</xdr:colOff>
      <xdr:row>72</xdr:row>
      <xdr:rowOff>62932</xdr:rowOff>
    </xdr:to>
    <xdr:sp macro="" textlink="">
      <xdr:nvSpPr>
        <xdr:cNvPr id="193" name="楕円 192"/>
        <xdr:cNvSpPr/>
      </xdr:nvSpPr>
      <xdr:spPr>
        <a:xfrm>
          <a:off x="2857500" y="123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79459</xdr:rowOff>
    </xdr:from>
    <xdr:ext cx="599010" cy="259045"/>
    <xdr:sp macro="" textlink="">
      <xdr:nvSpPr>
        <xdr:cNvPr id="194" name="テキスト ボックス 193"/>
        <xdr:cNvSpPr txBox="1"/>
      </xdr:nvSpPr>
      <xdr:spPr>
        <a:xfrm>
          <a:off x="2608795" y="1208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137002</xdr:rowOff>
    </xdr:from>
    <xdr:to>
      <xdr:col>10</xdr:col>
      <xdr:colOff>165100</xdr:colOff>
      <xdr:row>76</xdr:row>
      <xdr:rowOff>67152</xdr:rowOff>
    </xdr:to>
    <xdr:sp macro="" textlink="">
      <xdr:nvSpPr>
        <xdr:cNvPr id="195" name="楕円 194"/>
        <xdr:cNvSpPr/>
      </xdr:nvSpPr>
      <xdr:spPr>
        <a:xfrm>
          <a:off x="1968500" y="129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58279</xdr:rowOff>
    </xdr:from>
    <xdr:ext cx="599010" cy="259045"/>
    <xdr:sp macro="" textlink="">
      <xdr:nvSpPr>
        <xdr:cNvPr id="196" name="テキスト ボックス 195"/>
        <xdr:cNvSpPr txBox="1"/>
      </xdr:nvSpPr>
      <xdr:spPr>
        <a:xfrm>
          <a:off x="1719795" y="130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147996</xdr:rowOff>
    </xdr:from>
    <xdr:to>
      <xdr:col>6</xdr:col>
      <xdr:colOff>38100</xdr:colOff>
      <xdr:row>76</xdr:row>
      <xdr:rowOff>78146</xdr:rowOff>
    </xdr:to>
    <xdr:sp macro="" textlink="">
      <xdr:nvSpPr>
        <xdr:cNvPr id="197" name="楕円 196"/>
        <xdr:cNvSpPr/>
      </xdr:nvSpPr>
      <xdr:spPr>
        <a:xfrm>
          <a:off x="1079500" y="130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94673</xdr:rowOff>
    </xdr:from>
    <xdr:ext cx="599010" cy="259045"/>
    <xdr:sp macro="" textlink="">
      <xdr:nvSpPr>
        <xdr:cNvPr id="198" name="テキスト ボックス 197"/>
        <xdr:cNvSpPr txBox="1"/>
      </xdr:nvSpPr>
      <xdr:spPr>
        <a:xfrm>
          <a:off x="830795" y="1278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120619</xdr:rowOff>
    </xdr:from>
    <xdr:to>
      <xdr:col>24</xdr:col>
      <xdr:colOff>63500</xdr:colOff>
      <xdr:row>97</xdr:row>
      <xdr:rowOff>154338</xdr:rowOff>
    </xdr:to>
    <xdr:cxnSp macro="">
      <xdr:nvCxnSpPr>
        <xdr:cNvPr id="227" name="直線コネクタ 226"/>
        <xdr:cNvCxnSpPr/>
      </xdr:nvCxnSpPr>
      <xdr:spPr>
        <a:xfrm flipV="1">
          <a:off x="3797300" y="16579819"/>
          <a:ext cx="838200" cy="20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158345</xdr:rowOff>
    </xdr:from>
    <xdr:to>
      <xdr:col>19</xdr:col>
      <xdr:colOff>177800</xdr:colOff>
      <xdr:row>97</xdr:row>
      <xdr:rowOff>154338</xdr:rowOff>
    </xdr:to>
    <xdr:cxnSp macro="">
      <xdr:nvCxnSpPr>
        <xdr:cNvPr id="230" name="直線コネクタ 229"/>
        <xdr:cNvCxnSpPr/>
      </xdr:nvCxnSpPr>
      <xdr:spPr>
        <a:xfrm>
          <a:off x="2908300" y="16617545"/>
          <a:ext cx="889000" cy="1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149541</xdr:rowOff>
    </xdr:from>
    <xdr:to>
      <xdr:col>15</xdr:col>
      <xdr:colOff>50800</xdr:colOff>
      <xdr:row>96</xdr:row>
      <xdr:rowOff>158345</xdr:rowOff>
    </xdr:to>
    <xdr:cxnSp macro="">
      <xdr:nvCxnSpPr>
        <xdr:cNvPr id="233" name="直線コネクタ 232"/>
        <xdr:cNvCxnSpPr/>
      </xdr:nvCxnSpPr>
      <xdr:spPr>
        <a:xfrm>
          <a:off x="2019300" y="16608741"/>
          <a:ext cx="8890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149541</xdr:rowOff>
    </xdr:from>
    <xdr:to>
      <xdr:col>10</xdr:col>
      <xdr:colOff>114300</xdr:colOff>
      <xdr:row>97</xdr:row>
      <xdr:rowOff>1763</xdr:rowOff>
    </xdr:to>
    <xdr:cxnSp macro="">
      <xdr:nvCxnSpPr>
        <xdr:cNvPr id="236" name="直線コネクタ 235"/>
        <xdr:cNvCxnSpPr/>
      </xdr:nvCxnSpPr>
      <xdr:spPr>
        <a:xfrm flipV="1">
          <a:off x="1130300" y="16608741"/>
          <a:ext cx="8890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69819</xdr:rowOff>
    </xdr:from>
    <xdr:to>
      <xdr:col>24</xdr:col>
      <xdr:colOff>114300</xdr:colOff>
      <xdr:row>96</xdr:row>
      <xdr:rowOff>171419</xdr:rowOff>
    </xdr:to>
    <xdr:sp macro="" textlink="">
      <xdr:nvSpPr>
        <xdr:cNvPr id="246" name="楕円 245"/>
        <xdr:cNvSpPr/>
      </xdr:nvSpPr>
      <xdr:spPr>
        <a:xfrm>
          <a:off x="4584700" y="1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92696</xdr:rowOff>
    </xdr:from>
    <xdr:ext cx="599010" cy="259045"/>
    <xdr:sp macro="" textlink="">
      <xdr:nvSpPr>
        <xdr:cNvPr id="247" name="衛生費該当値テキスト"/>
        <xdr:cNvSpPr txBox="1"/>
      </xdr:nvSpPr>
      <xdr:spPr>
        <a:xfrm>
          <a:off x="4686300" y="1638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103538</xdr:rowOff>
    </xdr:from>
    <xdr:to>
      <xdr:col>20</xdr:col>
      <xdr:colOff>38100</xdr:colOff>
      <xdr:row>98</xdr:row>
      <xdr:rowOff>33688</xdr:rowOff>
    </xdr:to>
    <xdr:sp macro="" textlink="">
      <xdr:nvSpPr>
        <xdr:cNvPr id="248" name="楕円 247"/>
        <xdr:cNvSpPr/>
      </xdr:nvSpPr>
      <xdr:spPr>
        <a:xfrm>
          <a:off x="3746500" y="167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24815</xdr:rowOff>
    </xdr:from>
    <xdr:ext cx="534377" cy="259045"/>
    <xdr:sp macro="" textlink="">
      <xdr:nvSpPr>
        <xdr:cNvPr id="249" name="テキスト ボックス 248"/>
        <xdr:cNvSpPr txBox="1"/>
      </xdr:nvSpPr>
      <xdr:spPr>
        <a:xfrm>
          <a:off x="3530111" y="168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107545</xdr:rowOff>
    </xdr:from>
    <xdr:to>
      <xdr:col>15</xdr:col>
      <xdr:colOff>101600</xdr:colOff>
      <xdr:row>97</xdr:row>
      <xdr:rowOff>37695</xdr:rowOff>
    </xdr:to>
    <xdr:sp macro="" textlink="">
      <xdr:nvSpPr>
        <xdr:cNvPr id="250" name="楕円 249"/>
        <xdr:cNvSpPr/>
      </xdr:nvSpPr>
      <xdr:spPr>
        <a:xfrm>
          <a:off x="2857500" y="165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54222</xdr:rowOff>
    </xdr:from>
    <xdr:ext cx="599010" cy="259045"/>
    <xdr:sp macro="" textlink="">
      <xdr:nvSpPr>
        <xdr:cNvPr id="251" name="テキスト ボックス 250"/>
        <xdr:cNvSpPr txBox="1"/>
      </xdr:nvSpPr>
      <xdr:spPr>
        <a:xfrm>
          <a:off x="2608795" y="1634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98741</xdr:rowOff>
    </xdr:from>
    <xdr:to>
      <xdr:col>10</xdr:col>
      <xdr:colOff>165100</xdr:colOff>
      <xdr:row>97</xdr:row>
      <xdr:rowOff>28891</xdr:rowOff>
    </xdr:to>
    <xdr:sp macro="" textlink="">
      <xdr:nvSpPr>
        <xdr:cNvPr id="252" name="楕円 251"/>
        <xdr:cNvSpPr/>
      </xdr:nvSpPr>
      <xdr:spPr>
        <a:xfrm>
          <a:off x="1968500" y="165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45418</xdr:rowOff>
    </xdr:from>
    <xdr:ext cx="599010" cy="259045"/>
    <xdr:sp macro="" textlink="">
      <xdr:nvSpPr>
        <xdr:cNvPr id="253" name="テキスト ボックス 252"/>
        <xdr:cNvSpPr txBox="1"/>
      </xdr:nvSpPr>
      <xdr:spPr>
        <a:xfrm>
          <a:off x="1719795" y="1633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122413</xdr:rowOff>
    </xdr:from>
    <xdr:to>
      <xdr:col>6</xdr:col>
      <xdr:colOff>38100</xdr:colOff>
      <xdr:row>97</xdr:row>
      <xdr:rowOff>52563</xdr:rowOff>
    </xdr:to>
    <xdr:sp macro="" textlink="">
      <xdr:nvSpPr>
        <xdr:cNvPr id="254" name="楕円 253"/>
        <xdr:cNvSpPr/>
      </xdr:nvSpPr>
      <xdr:spPr>
        <a:xfrm>
          <a:off x="1079500" y="165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43690</xdr:rowOff>
    </xdr:from>
    <xdr:ext cx="599010" cy="259045"/>
    <xdr:sp macro="" textlink="">
      <xdr:nvSpPr>
        <xdr:cNvPr id="255" name="テキスト ボックス 254"/>
        <xdr:cNvSpPr txBox="1"/>
      </xdr:nvSpPr>
      <xdr:spPr>
        <a:xfrm>
          <a:off x="830795" y="166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35268</xdr:rowOff>
    </xdr:from>
    <xdr:to>
      <xdr:col>55</xdr:col>
      <xdr:colOff>0</xdr:colOff>
      <xdr:row>38</xdr:row>
      <xdr:rowOff>57976</xdr:rowOff>
    </xdr:to>
    <xdr:cxnSp macro="">
      <xdr:nvCxnSpPr>
        <xdr:cNvPr id="284" name="直線コネクタ 283"/>
        <xdr:cNvCxnSpPr/>
      </xdr:nvCxnSpPr>
      <xdr:spPr>
        <a:xfrm flipV="1">
          <a:off x="9639300" y="6550368"/>
          <a:ext cx="8382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57976</xdr:rowOff>
    </xdr:from>
    <xdr:to>
      <xdr:col>50</xdr:col>
      <xdr:colOff>114300</xdr:colOff>
      <xdr:row>38</xdr:row>
      <xdr:rowOff>58318</xdr:rowOff>
    </xdr:to>
    <xdr:cxnSp macro="">
      <xdr:nvCxnSpPr>
        <xdr:cNvPr id="287" name="直線コネクタ 286"/>
        <xdr:cNvCxnSpPr/>
      </xdr:nvCxnSpPr>
      <xdr:spPr>
        <a:xfrm flipV="1">
          <a:off x="8750300" y="657307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56032</xdr:rowOff>
    </xdr:from>
    <xdr:to>
      <xdr:col>45</xdr:col>
      <xdr:colOff>177800</xdr:colOff>
      <xdr:row>38</xdr:row>
      <xdr:rowOff>58318</xdr:rowOff>
    </xdr:to>
    <xdr:cxnSp macro="">
      <xdr:nvCxnSpPr>
        <xdr:cNvPr id="290" name="直線コネクタ 289"/>
        <xdr:cNvCxnSpPr/>
      </xdr:nvCxnSpPr>
      <xdr:spPr>
        <a:xfrm>
          <a:off x="7861300" y="65711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56032</xdr:rowOff>
    </xdr:from>
    <xdr:to>
      <xdr:col>41</xdr:col>
      <xdr:colOff>50800</xdr:colOff>
      <xdr:row>38</xdr:row>
      <xdr:rowOff>71310</xdr:rowOff>
    </xdr:to>
    <xdr:cxnSp macro="">
      <xdr:nvCxnSpPr>
        <xdr:cNvPr id="293" name="直線コネクタ 292"/>
        <xdr:cNvCxnSpPr/>
      </xdr:nvCxnSpPr>
      <xdr:spPr>
        <a:xfrm flipV="1">
          <a:off x="6972300" y="6571132"/>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155918</xdr:rowOff>
    </xdr:from>
    <xdr:to>
      <xdr:col>55</xdr:col>
      <xdr:colOff>50800</xdr:colOff>
      <xdr:row>38</xdr:row>
      <xdr:rowOff>86068</xdr:rowOff>
    </xdr:to>
    <xdr:sp macro="" textlink="">
      <xdr:nvSpPr>
        <xdr:cNvPr id="303" name="楕円 302"/>
        <xdr:cNvSpPr/>
      </xdr:nvSpPr>
      <xdr:spPr>
        <a:xfrm>
          <a:off x="10426700" y="64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7345</xdr:rowOff>
    </xdr:from>
    <xdr:ext cx="469744" cy="259045"/>
    <xdr:sp macro="" textlink="">
      <xdr:nvSpPr>
        <xdr:cNvPr id="304" name="労働費該当値テキスト"/>
        <xdr:cNvSpPr txBox="1"/>
      </xdr:nvSpPr>
      <xdr:spPr>
        <a:xfrm>
          <a:off x="10528300" y="635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7176</xdr:rowOff>
    </xdr:from>
    <xdr:to>
      <xdr:col>50</xdr:col>
      <xdr:colOff>165100</xdr:colOff>
      <xdr:row>38</xdr:row>
      <xdr:rowOff>108776</xdr:rowOff>
    </xdr:to>
    <xdr:sp macro="" textlink="">
      <xdr:nvSpPr>
        <xdr:cNvPr id="305" name="楕円 304"/>
        <xdr:cNvSpPr/>
      </xdr:nvSpPr>
      <xdr:spPr>
        <a:xfrm>
          <a:off x="9588500" y="6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125303</xdr:rowOff>
    </xdr:from>
    <xdr:ext cx="469744" cy="259045"/>
    <xdr:sp macro="" textlink="">
      <xdr:nvSpPr>
        <xdr:cNvPr id="306" name="テキスト ボックス 305"/>
        <xdr:cNvSpPr txBox="1"/>
      </xdr:nvSpPr>
      <xdr:spPr>
        <a:xfrm>
          <a:off x="9404428" y="62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7518</xdr:rowOff>
    </xdr:from>
    <xdr:to>
      <xdr:col>46</xdr:col>
      <xdr:colOff>38100</xdr:colOff>
      <xdr:row>38</xdr:row>
      <xdr:rowOff>109118</xdr:rowOff>
    </xdr:to>
    <xdr:sp macro="" textlink="">
      <xdr:nvSpPr>
        <xdr:cNvPr id="307" name="楕円 306"/>
        <xdr:cNvSpPr/>
      </xdr:nvSpPr>
      <xdr:spPr>
        <a:xfrm>
          <a:off x="8699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125646</xdr:rowOff>
    </xdr:from>
    <xdr:ext cx="469744" cy="259045"/>
    <xdr:sp macro="" textlink="">
      <xdr:nvSpPr>
        <xdr:cNvPr id="308" name="テキスト ボックス 307"/>
        <xdr:cNvSpPr txBox="1"/>
      </xdr:nvSpPr>
      <xdr:spPr>
        <a:xfrm>
          <a:off x="8515428" y="629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xdr:rowOff>
    </xdr:from>
    <xdr:to>
      <xdr:col>41</xdr:col>
      <xdr:colOff>101600</xdr:colOff>
      <xdr:row>38</xdr:row>
      <xdr:rowOff>106832</xdr:rowOff>
    </xdr:to>
    <xdr:sp macro="" textlink="">
      <xdr:nvSpPr>
        <xdr:cNvPr id="309" name="楕円 308"/>
        <xdr:cNvSpPr/>
      </xdr:nvSpPr>
      <xdr:spPr>
        <a:xfrm>
          <a:off x="7810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123359</xdr:rowOff>
    </xdr:from>
    <xdr:ext cx="469744" cy="259045"/>
    <xdr:sp macro="" textlink="">
      <xdr:nvSpPr>
        <xdr:cNvPr id="310" name="テキスト ボックス 309"/>
        <xdr:cNvSpPr txBox="1"/>
      </xdr:nvSpPr>
      <xdr:spPr>
        <a:xfrm>
          <a:off x="7626428" y="62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20510</xdr:rowOff>
    </xdr:from>
    <xdr:to>
      <xdr:col>36</xdr:col>
      <xdr:colOff>165100</xdr:colOff>
      <xdr:row>38</xdr:row>
      <xdr:rowOff>122110</xdr:rowOff>
    </xdr:to>
    <xdr:sp macro="" textlink="">
      <xdr:nvSpPr>
        <xdr:cNvPr id="311" name="楕円 310"/>
        <xdr:cNvSpPr/>
      </xdr:nvSpPr>
      <xdr:spPr>
        <a:xfrm>
          <a:off x="6921500" y="65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113237</xdr:rowOff>
    </xdr:from>
    <xdr:ext cx="469744" cy="259045"/>
    <xdr:sp macro="" textlink="">
      <xdr:nvSpPr>
        <xdr:cNvPr id="312" name="テキスト ボックス 311"/>
        <xdr:cNvSpPr txBox="1"/>
      </xdr:nvSpPr>
      <xdr:spPr>
        <a:xfrm>
          <a:off x="6737428" y="662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94064</xdr:rowOff>
    </xdr:from>
    <xdr:to>
      <xdr:col>55</xdr:col>
      <xdr:colOff>0</xdr:colOff>
      <xdr:row>58</xdr:row>
      <xdr:rowOff>108710</xdr:rowOff>
    </xdr:to>
    <xdr:cxnSp macro="">
      <xdr:nvCxnSpPr>
        <xdr:cNvPr id="339" name="直線コネクタ 338"/>
        <xdr:cNvCxnSpPr/>
      </xdr:nvCxnSpPr>
      <xdr:spPr>
        <a:xfrm flipV="1">
          <a:off x="9639300" y="10038164"/>
          <a:ext cx="8382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108710</xdr:rowOff>
    </xdr:from>
    <xdr:to>
      <xdr:col>50</xdr:col>
      <xdr:colOff>114300</xdr:colOff>
      <xdr:row>58</xdr:row>
      <xdr:rowOff>109298</xdr:rowOff>
    </xdr:to>
    <xdr:cxnSp macro="">
      <xdr:nvCxnSpPr>
        <xdr:cNvPr id="342" name="直線コネクタ 341"/>
        <xdr:cNvCxnSpPr/>
      </xdr:nvCxnSpPr>
      <xdr:spPr>
        <a:xfrm flipV="1">
          <a:off x="8750300" y="10052810"/>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106523</xdr:rowOff>
    </xdr:from>
    <xdr:to>
      <xdr:col>45</xdr:col>
      <xdr:colOff>177800</xdr:colOff>
      <xdr:row>58</xdr:row>
      <xdr:rowOff>109298</xdr:rowOff>
    </xdr:to>
    <xdr:cxnSp macro="">
      <xdr:nvCxnSpPr>
        <xdr:cNvPr id="345" name="直線コネクタ 344"/>
        <xdr:cNvCxnSpPr/>
      </xdr:nvCxnSpPr>
      <xdr:spPr>
        <a:xfrm>
          <a:off x="7861300" y="10050623"/>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105452</xdr:rowOff>
    </xdr:from>
    <xdr:to>
      <xdr:col>41</xdr:col>
      <xdr:colOff>50800</xdr:colOff>
      <xdr:row>58</xdr:row>
      <xdr:rowOff>106523</xdr:rowOff>
    </xdr:to>
    <xdr:cxnSp macro="">
      <xdr:nvCxnSpPr>
        <xdr:cNvPr id="348" name="直線コネクタ 347"/>
        <xdr:cNvCxnSpPr/>
      </xdr:nvCxnSpPr>
      <xdr:spPr>
        <a:xfrm>
          <a:off x="6972300" y="10049552"/>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43264</xdr:rowOff>
    </xdr:from>
    <xdr:to>
      <xdr:col>55</xdr:col>
      <xdr:colOff>50800</xdr:colOff>
      <xdr:row>58</xdr:row>
      <xdr:rowOff>144864</xdr:rowOff>
    </xdr:to>
    <xdr:sp macro="" textlink="">
      <xdr:nvSpPr>
        <xdr:cNvPr id="358" name="楕円 357"/>
        <xdr:cNvSpPr/>
      </xdr:nvSpPr>
      <xdr:spPr>
        <a:xfrm>
          <a:off x="10426700" y="99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57910</xdr:rowOff>
    </xdr:from>
    <xdr:to>
      <xdr:col>50</xdr:col>
      <xdr:colOff>165100</xdr:colOff>
      <xdr:row>58</xdr:row>
      <xdr:rowOff>159510</xdr:rowOff>
    </xdr:to>
    <xdr:sp macro="" textlink="">
      <xdr:nvSpPr>
        <xdr:cNvPr id="360" name="楕円 359"/>
        <xdr:cNvSpPr/>
      </xdr:nvSpPr>
      <xdr:spPr>
        <a:xfrm>
          <a:off x="9588500" y="10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150637</xdr:rowOff>
    </xdr:from>
    <xdr:ext cx="534377" cy="259045"/>
    <xdr:sp macro="" textlink="">
      <xdr:nvSpPr>
        <xdr:cNvPr id="361" name="テキスト ボックス 360"/>
        <xdr:cNvSpPr txBox="1"/>
      </xdr:nvSpPr>
      <xdr:spPr>
        <a:xfrm>
          <a:off x="9372111" y="1009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58498</xdr:rowOff>
    </xdr:from>
    <xdr:to>
      <xdr:col>46</xdr:col>
      <xdr:colOff>38100</xdr:colOff>
      <xdr:row>58</xdr:row>
      <xdr:rowOff>160098</xdr:rowOff>
    </xdr:to>
    <xdr:sp macro="" textlink="">
      <xdr:nvSpPr>
        <xdr:cNvPr id="362" name="楕円 361"/>
        <xdr:cNvSpPr/>
      </xdr:nvSpPr>
      <xdr:spPr>
        <a:xfrm>
          <a:off x="8699500" y="100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151225</xdr:rowOff>
    </xdr:from>
    <xdr:ext cx="534377" cy="259045"/>
    <xdr:sp macro="" textlink="">
      <xdr:nvSpPr>
        <xdr:cNvPr id="363" name="テキスト ボックス 362"/>
        <xdr:cNvSpPr txBox="1"/>
      </xdr:nvSpPr>
      <xdr:spPr>
        <a:xfrm>
          <a:off x="8483111" y="100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55723</xdr:rowOff>
    </xdr:from>
    <xdr:to>
      <xdr:col>41</xdr:col>
      <xdr:colOff>101600</xdr:colOff>
      <xdr:row>58</xdr:row>
      <xdr:rowOff>157323</xdr:rowOff>
    </xdr:to>
    <xdr:sp macro="" textlink="">
      <xdr:nvSpPr>
        <xdr:cNvPr id="364" name="楕円 363"/>
        <xdr:cNvSpPr/>
      </xdr:nvSpPr>
      <xdr:spPr>
        <a:xfrm>
          <a:off x="7810500" y="99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148450</xdr:rowOff>
    </xdr:from>
    <xdr:ext cx="534377" cy="259045"/>
    <xdr:sp macro="" textlink="">
      <xdr:nvSpPr>
        <xdr:cNvPr id="365" name="テキスト ボックス 364"/>
        <xdr:cNvSpPr txBox="1"/>
      </xdr:nvSpPr>
      <xdr:spPr>
        <a:xfrm>
          <a:off x="7594111" y="100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54652</xdr:rowOff>
    </xdr:from>
    <xdr:to>
      <xdr:col>36</xdr:col>
      <xdr:colOff>165100</xdr:colOff>
      <xdr:row>58</xdr:row>
      <xdr:rowOff>156252</xdr:rowOff>
    </xdr:to>
    <xdr:sp macro="" textlink="">
      <xdr:nvSpPr>
        <xdr:cNvPr id="366" name="楕円 365"/>
        <xdr:cNvSpPr/>
      </xdr:nvSpPr>
      <xdr:spPr>
        <a:xfrm>
          <a:off x="6921500" y="999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147379</xdr:rowOff>
    </xdr:from>
    <xdr:ext cx="534377" cy="259045"/>
    <xdr:sp macro="" textlink="">
      <xdr:nvSpPr>
        <xdr:cNvPr id="367" name="テキスト ボックス 366"/>
        <xdr:cNvSpPr txBox="1"/>
      </xdr:nvSpPr>
      <xdr:spPr>
        <a:xfrm>
          <a:off x="6705111" y="1009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148529</xdr:rowOff>
    </xdr:from>
    <xdr:to>
      <xdr:col>55</xdr:col>
      <xdr:colOff>0</xdr:colOff>
      <xdr:row>78</xdr:row>
      <xdr:rowOff>151949</xdr:rowOff>
    </xdr:to>
    <xdr:cxnSp macro="">
      <xdr:nvCxnSpPr>
        <xdr:cNvPr id="396" name="直線コネクタ 395"/>
        <xdr:cNvCxnSpPr/>
      </xdr:nvCxnSpPr>
      <xdr:spPr>
        <a:xfrm flipV="1">
          <a:off x="9639300" y="13521629"/>
          <a:ext cx="8382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124921</xdr:rowOff>
    </xdr:from>
    <xdr:to>
      <xdr:col>50</xdr:col>
      <xdr:colOff>114300</xdr:colOff>
      <xdr:row>78</xdr:row>
      <xdr:rowOff>151949</xdr:rowOff>
    </xdr:to>
    <xdr:cxnSp macro="">
      <xdr:nvCxnSpPr>
        <xdr:cNvPr id="399" name="直線コネクタ 398"/>
        <xdr:cNvCxnSpPr/>
      </xdr:nvCxnSpPr>
      <xdr:spPr>
        <a:xfrm>
          <a:off x="8750300" y="13498021"/>
          <a:ext cx="889000" cy="2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113066</xdr:rowOff>
    </xdr:from>
    <xdr:to>
      <xdr:col>45</xdr:col>
      <xdr:colOff>177800</xdr:colOff>
      <xdr:row>78</xdr:row>
      <xdr:rowOff>124921</xdr:rowOff>
    </xdr:to>
    <xdr:cxnSp macro="">
      <xdr:nvCxnSpPr>
        <xdr:cNvPr id="402" name="直線コネクタ 401"/>
        <xdr:cNvCxnSpPr/>
      </xdr:nvCxnSpPr>
      <xdr:spPr>
        <a:xfrm>
          <a:off x="7861300" y="13486166"/>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87066</xdr:rowOff>
    </xdr:from>
    <xdr:to>
      <xdr:col>41</xdr:col>
      <xdr:colOff>50800</xdr:colOff>
      <xdr:row>78</xdr:row>
      <xdr:rowOff>113066</xdr:rowOff>
    </xdr:to>
    <xdr:cxnSp macro="">
      <xdr:nvCxnSpPr>
        <xdr:cNvPr id="405" name="直線コネクタ 404"/>
        <xdr:cNvCxnSpPr/>
      </xdr:nvCxnSpPr>
      <xdr:spPr>
        <a:xfrm>
          <a:off x="6972300" y="13460166"/>
          <a:ext cx="889000" cy="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97729</xdr:rowOff>
    </xdr:from>
    <xdr:to>
      <xdr:col>55</xdr:col>
      <xdr:colOff>50800</xdr:colOff>
      <xdr:row>79</xdr:row>
      <xdr:rowOff>27879</xdr:rowOff>
    </xdr:to>
    <xdr:sp macro="" textlink="">
      <xdr:nvSpPr>
        <xdr:cNvPr id="415" name="楕円 414"/>
        <xdr:cNvSpPr/>
      </xdr:nvSpPr>
      <xdr:spPr>
        <a:xfrm>
          <a:off x="10426700" y="134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101149</xdr:rowOff>
    </xdr:from>
    <xdr:to>
      <xdr:col>50</xdr:col>
      <xdr:colOff>165100</xdr:colOff>
      <xdr:row>79</xdr:row>
      <xdr:rowOff>31299</xdr:rowOff>
    </xdr:to>
    <xdr:sp macro="" textlink="">
      <xdr:nvSpPr>
        <xdr:cNvPr id="417" name="楕円 416"/>
        <xdr:cNvSpPr/>
      </xdr:nvSpPr>
      <xdr:spPr>
        <a:xfrm>
          <a:off x="9588500" y="134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22426</xdr:rowOff>
    </xdr:from>
    <xdr:ext cx="534377" cy="259045"/>
    <xdr:sp macro="" textlink="">
      <xdr:nvSpPr>
        <xdr:cNvPr id="418" name="テキスト ボックス 417"/>
        <xdr:cNvSpPr txBox="1"/>
      </xdr:nvSpPr>
      <xdr:spPr>
        <a:xfrm>
          <a:off x="9372111" y="135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74121</xdr:rowOff>
    </xdr:from>
    <xdr:to>
      <xdr:col>46</xdr:col>
      <xdr:colOff>38100</xdr:colOff>
      <xdr:row>79</xdr:row>
      <xdr:rowOff>4271</xdr:rowOff>
    </xdr:to>
    <xdr:sp macro="" textlink="">
      <xdr:nvSpPr>
        <xdr:cNvPr id="419" name="楕円 418"/>
        <xdr:cNvSpPr/>
      </xdr:nvSpPr>
      <xdr:spPr>
        <a:xfrm>
          <a:off x="8699500" y="134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166848</xdr:rowOff>
    </xdr:from>
    <xdr:ext cx="534377" cy="259045"/>
    <xdr:sp macro="" textlink="">
      <xdr:nvSpPr>
        <xdr:cNvPr id="420" name="テキスト ボックス 419"/>
        <xdr:cNvSpPr txBox="1"/>
      </xdr:nvSpPr>
      <xdr:spPr>
        <a:xfrm>
          <a:off x="8483111" y="135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62266</xdr:rowOff>
    </xdr:from>
    <xdr:to>
      <xdr:col>41</xdr:col>
      <xdr:colOff>101600</xdr:colOff>
      <xdr:row>78</xdr:row>
      <xdr:rowOff>163866</xdr:rowOff>
    </xdr:to>
    <xdr:sp macro="" textlink="">
      <xdr:nvSpPr>
        <xdr:cNvPr id="421" name="楕円 420"/>
        <xdr:cNvSpPr/>
      </xdr:nvSpPr>
      <xdr:spPr>
        <a:xfrm>
          <a:off x="7810500" y="134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8943</xdr:rowOff>
    </xdr:from>
    <xdr:ext cx="534377" cy="259045"/>
    <xdr:sp macro="" textlink="">
      <xdr:nvSpPr>
        <xdr:cNvPr id="422" name="テキスト ボックス 421"/>
        <xdr:cNvSpPr txBox="1"/>
      </xdr:nvSpPr>
      <xdr:spPr>
        <a:xfrm>
          <a:off x="7594111" y="1321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36266</xdr:rowOff>
    </xdr:from>
    <xdr:to>
      <xdr:col>36</xdr:col>
      <xdr:colOff>165100</xdr:colOff>
      <xdr:row>78</xdr:row>
      <xdr:rowOff>137866</xdr:rowOff>
    </xdr:to>
    <xdr:sp macro="" textlink="">
      <xdr:nvSpPr>
        <xdr:cNvPr id="423" name="楕円 422"/>
        <xdr:cNvSpPr/>
      </xdr:nvSpPr>
      <xdr:spPr>
        <a:xfrm>
          <a:off x="6921500" y="134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154393</xdr:rowOff>
    </xdr:from>
    <xdr:ext cx="534377" cy="259045"/>
    <xdr:sp macro="" textlink="">
      <xdr:nvSpPr>
        <xdr:cNvPr id="424" name="テキスト ボックス 423"/>
        <xdr:cNvSpPr txBox="1"/>
      </xdr:nvSpPr>
      <xdr:spPr>
        <a:xfrm>
          <a:off x="6705111" y="131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153662</xdr:rowOff>
    </xdr:from>
    <xdr:to>
      <xdr:col>55</xdr:col>
      <xdr:colOff>0</xdr:colOff>
      <xdr:row>97</xdr:row>
      <xdr:rowOff>167052</xdr:rowOff>
    </xdr:to>
    <xdr:cxnSp macro="">
      <xdr:nvCxnSpPr>
        <xdr:cNvPr id="451" name="直線コネクタ 450"/>
        <xdr:cNvCxnSpPr/>
      </xdr:nvCxnSpPr>
      <xdr:spPr>
        <a:xfrm>
          <a:off x="9639300" y="16784312"/>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153662</xdr:rowOff>
    </xdr:from>
    <xdr:to>
      <xdr:col>50</xdr:col>
      <xdr:colOff>114300</xdr:colOff>
      <xdr:row>98</xdr:row>
      <xdr:rowOff>5846</xdr:rowOff>
    </xdr:to>
    <xdr:cxnSp macro="">
      <xdr:nvCxnSpPr>
        <xdr:cNvPr id="454" name="直線コネクタ 453"/>
        <xdr:cNvCxnSpPr/>
      </xdr:nvCxnSpPr>
      <xdr:spPr>
        <a:xfrm flipV="1">
          <a:off x="8750300" y="16784312"/>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5846</xdr:rowOff>
    </xdr:from>
    <xdr:to>
      <xdr:col>45</xdr:col>
      <xdr:colOff>177800</xdr:colOff>
      <xdr:row>98</xdr:row>
      <xdr:rowOff>17878</xdr:rowOff>
    </xdr:to>
    <xdr:cxnSp macro="">
      <xdr:nvCxnSpPr>
        <xdr:cNvPr id="457" name="直線コネクタ 456"/>
        <xdr:cNvCxnSpPr/>
      </xdr:nvCxnSpPr>
      <xdr:spPr>
        <a:xfrm flipV="1">
          <a:off x="7861300" y="16807946"/>
          <a:ext cx="889000" cy="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17878</xdr:rowOff>
    </xdr:from>
    <xdr:to>
      <xdr:col>41</xdr:col>
      <xdr:colOff>50800</xdr:colOff>
      <xdr:row>98</xdr:row>
      <xdr:rowOff>66421</xdr:rowOff>
    </xdr:to>
    <xdr:cxnSp macro="">
      <xdr:nvCxnSpPr>
        <xdr:cNvPr id="460" name="直線コネクタ 459"/>
        <xdr:cNvCxnSpPr/>
      </xdr:nvCxnSpPr>
      <xdr:spPr>
        <a:xfrm flipV="1">
          <a:off x="6972300" y="16819978"/>
          <a:ext cx="889000" cy="4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116252</xdr:rowOff>
    </xdr:from>
    <xdr:to>
      <xdr:col>55</xdr:col>
      <xdr:colOff>50800</xdr:colOff>
      <xdr:row>98</xdr:row>
      <xdr:rowOff>46402</xdr:rowOff>
    </xdr:to>
    <xdr:sp macro="" textlink="">
      <xdr:nvSpPr>
        <xdr:cNvPr id="470" name="楕円 469"/>
        <xdr:cNvSpPr/>
      </xdr:nvSpPr>
      <xdr:spPr>
        <a:xfrm>
          <a:off x="10426700" y="167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75629</xdr:rowOff>
    </xdr:from>
    <xdr:ext cx="599010" cy="259045"/>
    <xdr:sp macro="" textlink="">
      <xdr:nvSpPr>
        <xdr:cNvPr id="471" name="土木費該当値テキスト"/>
        <xdr:cNvSpPr txBox="1"/>
      </xdr:nvSpPr>
      <xdr:spPr>
        <a:xfrm>
          <a:off x="10528300" y="165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102862</xdr:rowOff>
    </xdr:from>
    <xdr:to>
      <xdr:col>50</xdr:col>
      <xdr:colOff>165100</xdr:colOff>
      <xdr:row>98</xdr:row>
      <xdr:rowOff>33012</xdr:rowOff>
    </xdr:to>
    <xdr:sp macro="" textlink="">
      <xdr:nvSpPr>
        <xdr:cNvPr id="472" name="楕円 471"/>
        <xdr:cNvSpPr/>
      </xdr:nvSpPr>
      <xdr:spPr>
        <a:xfrm>
          <a:off x="9588500" y="1673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49539</xdr:rowOff>
    </xdr:from>
    <xdr:ext cx="599010" cy="259045"/>
    <xdr:sp macro="" textlink="">
      <xdr:nvSpPr>
        <xdr:cNvPr id="473" name="テキスト ボックス 472"/>
        <xdr:cNvSpPr txBox="1"/>
      </xdr:nvSpPr>
      <xdr:spPr>
        <a:xfrm>
          <a:off x="9339795" y="1650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126496</xdr:rowOff>
    </xdr:from>
    <xdr:to>
      <xdr:col>46</xdr:col>
      <xdr:colOff>38100</xdr:colOff>
      <xdr:row>98</xdr:row>
      <xdr:rowOff>56646</xdr:rowOff>
    </xdr:to>
    <xdr:sp macro="" textlink="">
      <xdr:nvSpPr>
        <xdr:cNvPr id="474" name="楕円 473"/>
        <xdr:cNvSpPr/>
      </xdr:nvSpPr>
      <xdr:spPr>
        <a:xfrm>
          <a:off x="8699500" y="16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73173</xdr:rowOff>
    </xdr:from>
    <xdr:ext cx="599010" cy="259045"/>
    <xdr:sp macro="" textlink="">
      <xdr:nvSpPr>
        <xdr:cNvPr id="475" name="テキスト ボックス 474"/>
        <xdr:cNvSpPr txBox="1"/>
      </xdr:nvSpPr>
      <xdr:spPr>
        <a:xfrm>
          <a:off x="8450795" y="1653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138528</xdr:rowOff>
    </xdr:from>
    <xdr:to>
      <xdr:col>41</xdr:col>
      <xdr:colOff>101600</xdr:colOff>
      <xdr:row>98</xdr:row>
      <xdr:rowOff>68678</xdr:rowOff>
    </xdr:to>
    <xdr:sp macro="" textlink="">
      <xdr:nvSpPr>
        <xdr:cNvPr id="476" name="楕円 475"/>
        <xdr:cNvSpPr/>
      </xdr:nvSpPr>
      <xdr:spPr>
        <a:xfrm>
          <a:off x="7810500" y="167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59805</xdr:rowOff>
    </xdr:from>
    <xdr:ext cx="599010" cy="259045"/>
    <xdr:sp macro="" textlink="">
      <xdr:nvSpPr>
        <xdr:cNvPr id="477" name="テキスト ボックス 476"/>
        <xdr:cNvSpPr txBox="1"/>
      </xdr:nvSpPr>
      <xdr:spPr>
        <a:xfrm>
          <a:off x="7561795" y="1686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15621</xdr:rowOff>
    </xdr:from>
    <xdr:to>
      <xdr:col>36</xdr:col>
      <xdr:colOff>165100</xdr:colOff>
      <xdr:row>98</xdr:row>
      <xdr:rowOff>117221</xdr:rowOff>
    </xdr:to>
    <xdr:sp macro="" textlink="">
      <xdr:nvSpPr>
        <xdr:cNvPr id="478" name="楕円 477"/>
        <xdr:cNvSpPr/>
      </xdr:nvSpPr>
      <xdr:spPr>
        <a:xfrm>
          <a:off x="6921500" y="168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108348</xdr:rowOff>
    </xdr:from>
    <xdr:ext cx="534377" cy="259045"/>
    <xdr:sp macro="" textlink="">
      <xdr:nvSpPr>
        <xdr:cNvPr id="479" name="テキスト ボックス 478"/>
        <xdr:cNvSpPr txBox="1"/>
      </xdr:nvSpPr>
      <xdr:spPr>
        <a:xfrm>
          <a:off x="6705111" y="169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25339</xdr:rowOff>
    </xdr:from>
    <xdr:to>
      <xdr:col>85</xdr:col>
      <xdr:colOff>127000</xdr:colOff>
      <xdr:row>35</xdr:row>
      <xdr:rowOff>84272</xdr:rowOff>
    </xdr:to>
    <xdr:cxnSp macro="">
      <xdr:nvCxnSpPr>
        <xdr:cNvPr id="508" name="直線コネクタ 507"/>
        <xdr:cNvCxnSpPr/>
      </xdr:nvCxnSpPr>
      <xdr:spPr>
        <a:xfrm flipV="1">
          <a:off x="15481300" y="6026089"/>
          <a:ext cx="8382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84272</xdr:rowOff>
    </xdr:from>
    <xdr:to>
      <xdr:col>81</xdr:col>
      <xdr:colOff>50800</xdr:colOff>
      <xdr:row>35</xdr:row>
      <xdr:rowOff>106195</xdr:rowOff>
    </xdr:to>
    <xdr:cxnSp macro="">
      <xdr:nvCxnSpPr>
        <xdr:cNvPr id="511" name="直線コネクタ 510"/>
        <xdr:cNvCxnSpPr/>
      </xdr:nvCxnSpPr>
      <xdr:spPr>
        <a:xfrm flipV="1">
          <a:off x="14592300" y="6085022"/>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106195</xdr:rowOff>
    </xdr:from>
    <xdr:to>
      <xdr:col>76</xdr:col>
      <xdr:colOff>114300</xdr:colOff>
      <xdr:row>35</xdr:row>
      <xdr:rowOff>116352</xdr:rowOff>
    </xdr:to>
    <xdr:cxnSp macro="">
      <xdr:nvCxnSpPr>
        <xdr:cNvPr id="514" name="直線コネクタ 513"/>
        <xdr:cNvCxnSpPr/>
      </xdr:nvCxnSpPr>
      <xdr:spPr>
        <a:xfrm flipV="1">
          <a:off x="13703300" y="6106945"/>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116352</xdr:rowOff>
    </xdr:from>
    <xdr:to>
      <xdr:col>71</xdr:col>
      <xdr:colOff>177800</xdr:colOff>
      <xdr:row>36</xdr:row>
      <xdr:rowOff>47963</xdr:rowOff>
    </xdr:to>
    <xdr:cxnSp macro="">
      <xdr:nvCxnSpPr>
        <xdr:cNvPr id="517" name="直線コネクタ 516"/>
        <xdr:cNvCxnSpPr/>
      </xdr:nvCxnSpPr>
      <xdr:spPr>
        <a:xfrm flipV="1">
          <a:off x="12814300" y="6117102"/>
          <a:ext cx="88900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145989</xdr:rowOff>
    </xdr:from>
    <xdr:to>
      <xdr:col>85</xdr:col>
      <xdr:colOff>177800</xdr:colOff>
      <xdr:row>35</xdr:row>
      <xdr:rowOff>76139</xdr:rowOff>
    </xdr:to>
    <xdr:sp macro="" textlink="">
      <xdr:nvSpPr>
        <xdr:cNvPr id="527" name="楕円 526"/>
        <xdr:cNvSpPr/>
      </xdr:nvSpPr>
      <xdr:spPr>
        <a:xfrm>
          <a:off x="16268700" y="59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168866</xdr:rowOff>
    </xdr:from>
    <xdr:ext cx="534377" cy="259045"/>
    <xdr:sp macro="" textlink="">
      <xdr:nvSpPr>
        <xdr:cNvPr id="528" name="消防費該当値テキスト"/>
        <xdr:cNvSpPr txBox="1"/>
      </xdr:nvSpPr>
      <xdr:spPr>
        <a:xfrm>
          <a:off x="16370300" y="582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33472</xdr:rowOff>
    </xdr:from>
    <xdr:to>
      <xdr:col>81</xdr:col>
      <xdr:colOff>101600</xdr:colOff>
      <xdr:row>35</xdr:row>
      <xdr:rowOff>135072</xdr:rowOff>
    </xdr:to>
    <xdr:sp macro="" textlink="">
      <xdr:nvSpPr>
        <xdr:cNvPr id="529" name="楕円 528"/>
        <xdr:cNvSpPr/>
      </xdr:nvSpPr>
      <xdr:spPr>
        <a:xfrm>
          <a:off x="15430500" y="60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151599</xdr:rowOff>
    </xdr:from>
    <xdr:ext cx="534377" cy="259045"/>
    <xdr:sp macro="" textlink="">
      <xdr:nvSpPr>
        <xdr:cNvPr id="530" name="テキスト ボックス 529"/>
        <xdr:cNvSpPr txBox="1"/>
      </xdr:nvSpPr>
      <xdr:spPr>
        <a:xfrm>
          <a:off x="15214111" y="580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55395</xdr:rowOff>
    </xdr:from>
    <xdr:to>
      <xdr:col>76</xdr:col>
      <xdr:colOff>165100</xdr:colOff>
      <xdr:row>35</xdr:row>
      <xdr:rowOff>156995</xdr:rowOff>
    </xdr:to>
    <xdr:sp macro="" textlink="">
      <xdr:nvSpPr>
        <xdr:cNvPr id="531" name="楕円 530"/>
        <xdr:cNvSpPr/>
      </xdr:nvSpPr>
      <xdr:spPr>
        <a:xfrm>
          <a:off x="14541500" y="60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2072</xdr:rowOff>
    </xdr:from>
    <xdr:ext cx="534377" cy="259045"/>
    <xdr:sp macro="" textlink="">
      <xdr:nvSpPr>
        <xdr:cNvPr id="532" name="テキスト ボックス 531"/>
        <xdr:cNvSpPr txBox="1"/>
      </xdr:nvSpPr>
      <xdr:spPr>
        <a:xfrm>
          <a:off x="14325111" y="5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65552</xdr:rowOff>
    </xdr:from>
    <xdr:to>
      <xdr:col>72</xdr:col>
      <xdr:colOff>38100</xdr:colOff>
      <xdr:row>35</xdr:row>
      <xdr:rowOff>167152</xdr:rowOff>
    </xdr:to>
    <xdr:sp macro="" textlink="">
      <xdr:nvSpPr>
        <xdr:cNvPr id="533" name="楕円 532"/>
        <xdr:cNvSpPr/>
      </xdr:nvSpPr>
      <xdr:spPr>
        <a:xfrm>
          <a:off x="13652500" y="60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12229</xdr:rowOff>
    </xdr:from>
    <xdr:ext cx="534377" cy="259045"/>
    <xdr:sp macro="" textlink="">
      <xdr:nvSpPr>
        <xdr:cNvPr id="534" name="テキスト ボックス 533"/>
        <xdr:cNvSpPr txBox="1"/>
      </xdr:nvSpPr>
      <xdr:spPr>
        <a:xfrm>
          <a:off x="13436111" y="58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168613</xdr:rowOff>
    </xdr:from>
    <xdr:to>
      <xdr:col>67</xdr:col>
      <xdr:colOff>101600</xdr:colOff>
      <xdr:row>36</xdr:row>
      <xdr:rowOff>98763</xdr:rowOff>
    </xdr:to>
    <xdr:sp macro="" textlink="">
      <xdr:nvSpPr>
        <xdr:cNvPr id="535" name="楕円 534"/>
        <xdr:cNvSpPr/>
      </xdr:nvSpPr>
      <xdr:spPr>
        <a:xfrm>
          <a:off x="12763500" y="61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115290</xdr:rowOff>
    </xdr:from>
    <xdr:ext cx="534377" cy="259045"/>
    <xdr:sp macro="" textlink="">
      <xdr:nvSpPr>
        <xdr:cNvPr id="536" name="テキスト ボックス 535"/>
        <xdr:cNvSpPr txBox="1"/>
      </xdr:nvSpPr>
      <xdr:spPr>
        <a:xfrm>
          <a:off x="12547111" y="594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43189</xdr:rowOff>
    </xdr:from>
    <xdr:to>
      <xdr:col>85</xdr:col>
      <xdr:colOff>127000</xdr:colOff>
      <xdr:row>58</xdr:row>
      <xdr:rowOff>49847</xdr:rowOff>
    </xdr:to>
    <xdr:cxnSp macro="">
      <xdr:nvCxnSpPr>
        <xdr:cNvPr id="565" name="直線コネクタ 564"/>
        <xdr:cNvCxnSpPr/>
      </xdr:nvCxnSpPr>
      <xdr:spPr>
        <a:xfrm flipV="1">
          <a:off x="15481300" y="9987289"/>
          <a:ext cx="838200" cy="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2306</xdr:rowOff>
    </xdr:from>
    <xdr:to>
      <xdr:col>81</xdr:col>
      <xdr:colOff>50800</xdr:colOff>
      <xdr:row>58</xdr:row>
      <xdr:rowOff>49847</xdr:rowOff>
    </xdr:to>
    <xdr:cxnSp macro="">
      <xdr:nvCxnSpPr>
        <xdr:cNvPr id="568" name="直線コネクタ 567"/>
        <xdr:cNvCxnSpPr/>
      </xdr:nvCxnSpPr>
      <xdr:spPr>
        <a:xfrm>
          <a:off x="14592300" y="9946406"/>
          <a:ext cx="889000" cy="4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2306</xdr:rowOff>
    </xdr:from>
    <xdr:to>
      <xdr:col>76</xdr:col>
      <xdr:colOff>114300</xdr:colOff>
      <xdr:row>58</xdr:row>
      <xdr:rowOff>54301</xdr:rowOff>
    </xdr:to>
    <xdr:cxnSp macro="">
      <xdr:nvCxnSpPr>
        <xdr:cNvPr id="571" name="直線コネクタ 570"/>
        <xdr:cNvCxnSpPr/>
      </xdr:nvCxnSpPr>
      <xdr:spPr>
        <a:xfrm flipV="1">
          <a:off x="13703300" y="9946406"/>
          <a:ext cx="8890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17224</xdr:rowOff>
    </xdr:from>
    <xdr:to>
      <xdr:col>71</xdr:col>
      <xdr:colOff>177800</xdr:colOff>
      <xdr:row>58</xdr:row>
      <xdr:rowOff>54301</xdr:rowOff>
    </xdr:to>
    <xdr:cxnSp macro="">
      <xdr:nvCxnSpPr>
        <xdr:cNvPr id="574" name="直線コネクタ 573"/>
        <xdr:cNvCxnSpPr/>
      </xdr:nvCxnSpPr>
      <xdr:spPr>
        <a:xfrm>
          <a:off x="12814300" y="9961324"/>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163839</xdr:rowOff>
    </xdr:from>
    <xdr:to>
      <xdr:col>85</xdr:col>
      <xdr:colOff>177800</xdr:colOff>
      <xdr:row>58</xdr:row>
      <xdr:rowOff>93989</xdr:rowOff>
    </xdr:to>
    <xdr:sp macro="" textlink="">
      <xdr:nvSpPr>
        <xdr:cNvPr id="584" name="楕円 583"/>
        <xdr:cNvSpPr/>
      </xdr:nvSpPr>
      <xdr:spPr>
        <a:xfrm>
          <a:off x="16268700" y="99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78766</xdr:rowOff>
    </xdr:from>
    <xdr:ext cx="534377" cy="259045"/>
    <xdr:sp macro="" textlink="">
      <xdr:nvSpPr>
        <xdr:cNvPr id="585" name="教育費該当値テキスト"/>
        <xdr:cNvSpPr txBox="1"/>
      </xdr:nvSpPr>
      <xdr:spPr>
        <a:xfrm>
          <a:off x="16370300" y="98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170497</xdr:rowOff>
    </xdr:from>
    <xdr:to>
      <xdr:col>81</xdr:col>
      <xdr:colOff>101600</xdr:colOff>
      <xdr:row>58</xdr:row>
      <xdr:rowOff>100647</xdr:rowOff>
    </xdr:to>
    <xdr:sp macro="" textlink="">
      <xdr:nvSpPr>
        <xdr:cNvPr id="586" name="楕円 585"/>
        <xdr:cNvSpPr/>
      </xdr:nvSpPr>
      <xdr:spPr>
        <a:xfrm>
          <a:off x="15430500" y="99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91774</xdr:rowOff>
    </xdr:from>
    <xdr:ext cx="534377" cy="259045"/>
    <xdr:sp macro="" textlink="">
      <xdr:nvSpPr>
        <xdr:cNvPr id="587" name="テキスト ボックス 586"/>
        <xdr:cNvSpPr txBox="1"/>
      </xdr:nvSpPr>
      <xdr:spPr>
        <a:xfrm>
          <a:off x="15214111" y="100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122956</xdr:rowOff>
    </xdr:from>
    <xdr:to>
      <xdr:col>76</xdr:col>
      <xdr:colOff>165100</xdr:colOff>
      <xdr:row>58</xdr:row>
      <xdr:rowOff>53106</xdr:rowOff>
    </xdr:to>
    <xdr:sp macro="" textlink="">
      <xdr:nvSpPr>
        <xdr:cNvPr id="588" name="楕円 587"/>
        <xdr:cNvSpPr/>
      </xdr:nvSpPr>
      <xdr:spPr>
        <a:xfrm>
          <a:off x="14541500" y="98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44233</xdr:rowOff>
    </xdr:from>
    <xdr:ext cx="599010" cy="259045"/>
    <xdr:sp macro="" textlink="">
      <xdr:nvSpPr>
        <xdr:cNvPr id="589" name="テキスト ボックス 588"/>
        <xdr:cNvSpPr txBox="1"/>
      </xdr:nvSpPr>
      <xdr:spPr>
        <a:xfrm>
          <a:off x="14292795" y="998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3501</xdr:rowOff>
    </xdr:from>
    <xdr:to>
      <xdr:col>72</xdr:col>
      <xdr:colOff>38100</xdr:colOff>
      <xdr:row>58</xdr:row>
      <xdr:rowOff>105101</xdr:rowOff>
    </xdr:to>
    <xdr:sp macro="" textlink="">
      <xdr:nvSpPr>
        <xdr:cNvPr id="590" name="楕円 589"/>
        <xdr:cNvSpPr/>
      </xdr:nvSpPr>
      <xdr:spPr>
        <a:xfrm>
          <a:off x="13652500" y="99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96228</xdr:rowOff>
    </xdr:from>
    <xdr:ext cx="534377" cy="259045"/>
    <xdr:sp macro="" textlink="">
      <xdr:nvSpPr>
        <xdr:cNvPr id="591" name="テキスト ボックス 590"/>
        <xdr:cNvSpPr txBox="1"/>
      </xdr:nvSpPr>
      <xdr:spPr>
        <a:xfrm>
          <a:off x="13436111" y="100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137874</xdr:rowOff>
    </xdr:from>
    <xdr:to>
      <xdr:col>67</xdr:col>
      <xdr:colOff>101600</xdr:colOff>
      <xdr:row>58</xdr:row>
      <xdr:rowOff>68024</xdr:rowOff>
    </xdr:to>
    <xdr:sp macro="" textlink="">
      <xdr:nvSpPr>
        <xdr:cNvPr id="592" name="楕円 591"/>
        <xdr:cNvSpPr/>
      </xdr:nvSpPr>
      <xdr:spPr>
        <a:xfrm>
          <a:off x="12763500" y="99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59151</xdr:rowOff>
    </xdr:from>
    <xdr:ext cx="599010" cy="259045"/>
    <xdr:sp macro="" textlink="">
      <xdr:nvSpPr>
        <xdr:cNvPr id="593" name="テキスト ボックス 592"/>
        <xdr:cNvSpPr txBox="1"/>
      </xdr:nvSpPr>
      <xdr:spPr>
        <a:xfrm>
          <a:off x="12514795" y="1000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35351</xdr:rowOff>
    </xdr:from>
    <xdr:to>
      <xdr:col>76</xdr:col>
      <xdr:colOff>114300</xdr:colOff>
      <xdr:row>79</xdr:row>
      <xdr:rowOff>44450</xdr:rowOff>
    </xdr:to>
    <xdr:cxnSp macro="">
      <xdr:nvCxnSpPr>
        <xdr:cNvPr id="628" name="直線コネクタ 627"/>
        <xdr:cNvCxnSpPr/>
      </xdr:nvCxnSpPr>
      <xdr:spPr>
        <a:xfrm>
          <a:off x="13703300" y="13579901"/>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35351</xdr:rowOff>
    </xdr:from>
    <xdr:to>
      <xdr:col>71</xdr:col>
      <xdr:colOff>177800</xdr:colOff>
      <xdr:row>79</xdr:row>
      <xdr:rowOff>44450</xdr:rowOff>
    </xdr:to>
    <xdr:cxnSp macro="">
      <xdr:nvCxnSpPr>
        <xdr:cNvPr id="631" name="直線コネクタ 630"/>
        <xdr:cNvCxnSpPr/>
      </xdr:nvCxnSpPr>
      <xdr:spPr>
        <a:xfrm flipV="1">
          <a:off x="12814300" y="13579901"/>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156001</xdr:rowOff>
    </xdr:from>
    <xdr:to>
      <xdr:col>72</xdr:col>
      <xdr:colOff>38100</xdr:colOff>
      <xdr:row>79</xdr:row>
      <xdr:rowOff>86151</xdr:rowOff>
    </xdr:to>
    <xdr:sp macro="" textlink="">
      <xdr:nvSpPr>
        <xdr:cNvPr id="647" name="楕円 646"/>
        <xdr:cNvSpPr/>
      </xdr:nvSpPr>
      <xdr:spPr>
        <a:xfrm>
          <a:off x="13652500" y="135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77278</xdr:rowOff>
    </xdr:from>
    <xdr:ext cx="469744" cy="259045"/>
    <xdr:sp macro="" textlink="">
      <xdr:nvSpPr>
        <xdr:cNvPr id="648" name="テキスト ボックス 647"/>
        <xdr:cNvSpPr txBox="1"/>
      </xdr:nvSpPr>
      <xdr:spPr>
        <a:xfrm>
          <a:off x="13468428" y="136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89830</xdr:rowOff>
    </xdr:from>
    <xdr:to>
      <xdr:col>85</xdr:col>
      <xdr:colOff>127000</xdr:colOff>
      <xdr:row>97</xdr:row>
      <xdr:rowOff>96701</xdr:rowOff>
    </xdr:to>
    <xdr:cxnSp macro="">
      <xdr:nvCxnSpPr>
        <xdr:cNvPr id="679" name="直線コネクタ 678"/>
        <xdr:cNvCxnSpPr/>
      </xdr:nvCxnSpPr>
      <xdr:spPr>
        <a:xfrm flipV="1">
          <a:off x="15481300" y="16720480"/>
          <a:ext cx="8382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96701</xdr:rowOff>
    </xdr:from>
    <xdr:to>
      <xdr:col>81</xdr:col>
      <xdr:colOff>50800</xdr:colOff>
      <xdr:row>97</xdr:row>
      <xdr:rowOff>103922</xdr:rowOff>
    </xdr:to>
    <xdr:cxnSp macro="">
      <xdr:nvCxnSpPr>
        <xdr:cNvPr id="682" name="直線コネクタ 681"/>
        <xdr:cNvCxnSpPr/>
      </xdr:nvCxnSpPr>
      <xdr:spPr>
        <a:xfrm flipV="1">
          <a:off x="14592300" y="16727351"/>
          <a:ext cx="889000" cy="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103922</xdr:rowOff>
    </xdr:from>
    <xdr:to>
      <xdr:col>76</xdr:col>
      <xdr:colOff>114300</xdr:colOff>
      <xdr:row>97</xdr:row>
      <xdr:rowOff>114075</xdr:rowOff>
    </xdr:to>
    <xdr:cxnSp macro="">
      <xdr:nvCxnSpPr>
        <xdr:cNvPr id="685" name="直線コネクタ 684"/>
        <xdr:cNvCxnSpPr/>
      </xdr:nvCxnSpPr>
      <xdr:spPr>
        <a:xfrm flipV="1">
          <a:off x="13703300" y="16734572"/>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114075</xdr:rowOff>
    </xdr:from>
    <xdr:to>
      <xdr:col>71</xdr:col>
      <xdr:colOff>177800</xdr:colOff>
      <xdr:row>97</xdr:row>
      <xdr:rowOff>146576</xdr:rowOff>
    </xdr:to>
    <xdr:cxnSp macro="">
      <xdr:nvCxnSpPr>
        <xdr:cNvPr id="688" name="直線コネクタ 687"/>
        <xdr:cNvCxnSpPr/>
      </xdr:nvCxnSpPr>
      <xdr:spPr>
        <a:xfrm flipV="1">
          <a:off x="12814300" y="16744725"/>
          <a:ext cx="889000" cy="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39030</xdr:rowOff>
    </xdr:from>
    <xdr:to>
      <xdr:col>85</xdr:col>
      <xdr:colOff>177800</xdr:colOff>
      <xdr:row>97</xdr:row>
      <xdr:rowOff>140630</xdr:rowOff>
    </xdr:to>
    <xdr:sp macro="" textlink="">
      <xdr:nvSpPr>
        <xdr:cNvPr id="698" name="楕円 697"/>
        <xdr:cNvSpPr/>
      </xdr:nvSpPr>
      <xdr:spPr>
        <a:xfrm>
          <a:off x="16268700" y="1666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61907</xdr:rowOff>
    </xdr:from>
    <xdr:ext cx="599010" cy="259045"/>
    <xdr:sp macro="" textlink="">
      <xdr:nvSpPr>
        <xdr:cNvPr id="699" name="公債費該当値テキスト"/>
        <xdr:cNvSpPr txBox="1"/>
      </xdr:nvSpPr>
      <xdr:spPr>
        <a:xfrm>
          <a:off x="16370300" y="1652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45901</xdr:rowOff>
    </xdr:from>
    <xdr:to>
      <xdr:col>81</xdr:col>
      <xdr:colOff>101600</xdr:colOff>
      <xdr:row>97</xdr:row>
      <xdr:rowOff>147501</xdr:rowOff>
    </xdr:to>
    <xdr:sp macro="" textlink="">
      <xdr:nvSpPr>
        <xdr:cNvPr id="700" name="楕円 699"/>
        <xdr:cNvSpPr/>
      </xdr:nvSpPr>
      <xdr:spPr>
        <a:xfrm>
          <a:off x="15430500" y="166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164028</xdr:rowOff>
    </xdr:from>
    <xdr:ext cx="599010" cy="259045"/>
    <xdr:sp macro="" textlink="">
      <xdr:nvSpPr>
        <xdr:cNvPr id="701" name="テキスト ボックス 700"/>
        <xdr:cNvSpPr txBox="1"/>
      </xdr:nvSpPr>
      <xdr:spPr>
        <a:xfrm>
          <a:off x="15181795" y="1645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53122</xdr:rowOff>
    </xdr:from>
    <xdr:to>
      <xdr:col>76</xdr:col>
      <xdr:colOff>165100</xdr:colOff>
      <xdr:row>97</xdr:row>
      <xdr:rowOff>154722</xdr:rowOff>
    </xdr:to>
    <xdr:sp macro="" textlink="">
      <xdr:nvSpPr>
        <xdr:cNvPr id="702" name="楕円 701"/>
        <xdr:cNvSpPr/>
      </xdr:nvSpPr>
      <xdr:spPr>
        <a:xfrm>
          <a:off x="14541500" y="166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171249</xdr:rowOff>
    </xdr:from>
    <xdr:ext cx="599010" cy="259045"/>
    <xdr:sp macro="" textlink="">
      <xdr:nvSpPr>
        <xdr:cNvPr id="703" name="テキスト ボックス 702"/>
        <xdr:cNvSpPr txBox="1"/>
      </xdr:nvSpPr>
      <xdr:spPr>
        <a:xfrm>
          <a:off x="14292795" y="1645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63275</xdr:rowOff>
    </xdr:from>
    <xdr:to>
      <xdr:col>72</xdr:col>
      <xdr:colOff>38100</xdr:colOff>
      <xdr:row>97</xdr:row>
      <xdr:rowOff>164875</xdr:rowOff>
    </xdr:to>
    <xdr:sp macro="" textlink="">
      <xdr:nvSpPr>
        <xdr:cNvPr id="704" name="楕円 703"/>
        <xdr:cNvSpPr/>
      </xdr:nvSpPr>
      <xdr:spPr>
        <a:xfrm>
          <a:off x="13652500" y="166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156002</xdr:rowOff>
    </xdr:from>
    <xdr:ext cx="599010" cy="259045"/>
    <xdr:sp macro="" textlink="">
      <xdr:nvSpPr>
        <xdr:cNvPr id="705" name="テキスト ボックス 704"/>
        <xdr:cNvSpPr txBox="1"/>
      </xdr:nvSpPr>
      <xdr:spPr>
        <a:xfrm>
          <a:off x="13403795" y="1678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95776</xdr:rowOff>
    </xdr:from>
    <xdr:to>
      <xdr:col>67</xdr:col>
      <xdr:colOff>101600</xdr:colOff>
      <xdr:row>98</xdr:row>
      <xdr:rowOff>25926</xdr:rowOff>
    </xdr:to>
    <xdr:sp macro="" textlink="">
      <xdr:nvSpPr>
        <xdr:cNvPr id="706" name="楕円 705"/>
        <xdr:cNvSpPr/>
      </xdr:nvSpPr>
      <xdr:spPr>
        <a:xfrm>
          <a:off x="12763500" y="167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17053</xdr:rowOff>
    </xdr:from>
    <xdr:ext cx="599010" cy="259045"/>
    <xdr:sp macro="" textlink="">
      <xdr:nvSpPr>
        <xdr:cNvPr id="707" name="テキスト ボックス 706"/>
        <xdr:cNvSpPr txBox="1"/>
      </xdr:nvSpPr>
      <xdr:spPr>
        <a:xfrm>
          <a:off x="12514795" y="1681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全体としては横ばい傾向である。今後も消防費は法改正による装備充実のため、増加が見込まれる。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今後の地方債償還に備え、減債基金への積立を優先したため、財政調整基金への積立は行わなかったが、今後も、基金の積立を図り財政の健全化に資する。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年度決算で国民健康保険事業の累積赤字額を解消したことにより、各会計での赤字額は発生しないこととなった。</a:t>
          </a:r>
          <a:endParaRPr lang="ja-JP" altLang="ja-JP" sz="1400">
            <a:effectLst/>
          </a:endParaRPr>
        </a:p>
        <a:p>
          <a:pPr rtl="0"/>
          <a:r>
            <a:rPr lang="ja-JP" altLang="ja-JP" sz="1100" b="0" i="0" baseline="0">
              <a:solidFill>
                <a:schemeClr val="dk1"/>
              </a:solidFill>
              <a:effectLst/>
              <a:latin typeface="+mn-lt"/>
              <a:ea typeface="+mn-ea"/>
              <a:cs typeface="+mn-cs"/>
            </a:rPr>
            <a:t>今後も、各特別会計の独自採算性の確保に努めるとともに、各会計で赤字額が発生した場合は、一般会計からの赤字補てんを行い財政の健全化を図る。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2957409</v>
      </c>
      <c r="BO4" s="410"/>
      <c r="BP4" s="410"/>
      <c r="BQ4" s="410"/>
      <c r="BR4" s="410"/>
      <c r="BS4" s="410"/>
      <c r="BT4" s="410"/>
      <c r="BU4" s="411"/>
      <c r="BV4" s="409">
        <v>3192613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8.8000000000000007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2857675</v>
      </c>
      <c r="BO5" s="447"/>
      <c r="BP5" s="447"/>
      <c r="BQ5" s="447"/>
      <c r="BR5" s="447"/>
      <c r="BS5" s="447"/>
      <c r="BT5" s="447"/>
      <c r="BU5" s="448"/>
      <c r="BV5" s="446">
        <v>3029691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91.5</v>
      </c>
      <c r="CU5" s="444"/>
      <c r="CV5" s="444"/>
      <c r="CW5" s="444"/>
      <c r="CX5" s="444"/>
      <c r="CY5" s="444"/>
      <c r="CZ5" s="444"/>
      <c r="DA5" s="445"/>
      <c r="DB5" s="443">
        <v>90.6</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99734</v>
      </c>
      <c r="BO6" s="447"/>
      <c r="BP6" s="447"/>
      <c r="BQ6" s="447"/>
      <c r="BR6" s="447"/>
      <c r="BS6" s="447"/>
      <c r="BT6" s="447"/>
      <c r="BU6" s="448"/>
      <c r="BV6" s="446">
        <v>162922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94.8</v>
      </c>
      <c r="CU6" s="484"/>
      <c r="CV6" s="484"/>
      <c r="CW6" s="484"/>
      <c r="CX6" s="484"/>
      <c r="CY6" s="484"/>
      <c r="CZ6" s="484"/>
      <c r="DA6" s="485"/>
      <c r="DB6" s="483">
        <v>93.9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29325</v>
      </c>
      <c r="BO7" s="447"/>
      <c r="BP7" s="447"/>
      <c r="BQ7" s="447"/>
      <c r="BR7" s="447"/>
      <c r="BS7" s="447"/>
      <c r="BT7" s="447"/>
      <c r="BU7" s="448"/>
      <c r="BV7" s="446">
        <v>233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1775989</v>
      </c>
      <c r="CU7" s="447"/>
      <c r="CV7" s="447"/>
      <c r="CW7" s="447"/>
      <c r="CX7" s="447"/>
      <c r="CY7" s="447"/>
      <c r="CZ7" s="447"/>
      <c r="DA7" s="448"/>
      <c r="DB7" s="446">
        <v>1850229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70409</v>
      </c>
      <c r="BO8" s="447"/>
      <c r="BP8" s="447"/>
      <c r="BQ8" s="447"/>
      <c r="BR8" s="447"/>
      <c r="BS8" s="447"/>
      <c r="BT8" s="447"/>
      <c r="BU8" s="448"/>
      <c r="BV8" s="446">
        <v>162689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v>
      </c>
      <c r="CU8" s="487"/>
      <c r="CV8" s="487"/>
      <c r="CW8" s="487"/>
      <c r="CX8" s="487"/>
      <c r="CY8" s="487"/>
      <c r="CZ8" s="487"/>
      <c r="DA8" s="488"/>
      <c r="DB8" s="486">
        <v>0.1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2115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99</v>
      </c>
      <c r="AV9" s="479"/>
      <c r="AW9" s="479"/>
      <c r="AX9" s="479"/>
      <c r="AY9" s="480" t="s">
        <v>110</v>
      </c>
      <c r="AZ9" s="481"/>
      <c r="BA9" s="481"/>
      <c r="BB9" s="481"/>
      <c r="BC9" s="481"/>
      <c r="BD9" s="481"/>
      <c r="BE9" s="481"/>
      <c r="BF9" s="481"/>
      <c r="BG9" s="481"/>
      <c r="BH9" s="481"/>
      <c r="BI9" s="481"/>
      <c r="BJ9" s="481"/>
      <c r="BK9" s="481"/>
      <c r="BL9" s="481"/>
      <c r="BM9" s="482"/>
      <c r="BN9" s="446">
        <v>-92280</v>
      </c>
      <c r="BO9" s="447"/>
      <c r="BP9" s="447"/>
      <c r="BQ9" s="447"/>
      <c r="BR9" s="447"/>
      <c r="BS9" s="447"/>
      <c r="BT9" s="447"/>
      <c r="BU9" s="448"/>
      <c r="BV9" s="446">
        <v>25258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v>
      </c>
      <c r="CU9" s="444"/>
      <c r="CV9" s="444"/>
      <c r="CW9" s="444"/>
      <c r="CX9" s="444"/>
      <c r="CY9" s="444"/>
      <c r="CZ9" s="444"/>
      <c r="DA9" s="445"/>
      <c r="DB9" s="443">
        <v>14.3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2516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30</v>
      </c>
      <c r="BO10" s="447"/>
      <c r="BP10" s="447"/>
      <c r="BQ10" s="447"/>
      <c r="BR10" s="447"/>
      <c r="BS10" s="447"/>
      <c r="BT10" s="447"/>
      <c r="BU10" s="448"/>
      <c r="BV10" s="446">
        <v>75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2121</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103</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2117</v>
      </c>
      <c r="S13" s="528"/>
      <c r="T13" s="528"/>
      <c r="U13" s="528"/>
      <c r="V13" s="529"/>
      <c r="W13" s="462" t="s">
        <v>134</v>
      </c>
      <c r="X13" s="463"/>
      <c r="Y13" s="463"/>
      <c r="Z13" s="463"/>
      <c r="AA13" s="463"/>
      <c r="AB13" s="453"/>
      <c r="AC13" s="497">
        <v>303</v>
      </c>
      <c r="AD13" s="498"/>
      <c r="AE13" s="498"/>
      <c r="AF13" s="498"/>
      <c r="AG13" s="537"/>
      <c r="AH13" s="497">
        <v>324</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-92250</v>
      </c>
      <c r="BO13" s="447"/>
      <c r="BP13" s="447"/>
      <c r="BQ13" s="447"/>
      <c r="BR13" s="447"/>
      <c r="BS13" s="447"/>
      <c r="BT13" s="447"/>
      <c r="BU13" s="448"/>
      <c r="BV13" s="446">
        <v>25333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10.199999999999999</v>
      </c>
      <c r="CU13" s="444"/>
      <c r="CV13" s="444"/>
      <c r="CW13" s="444"/>
      <c r="CX13" s="444"/>
      <c r="CY13" s="444"/>
      <c r="CZ13" s="444"/>
      <c r="DA13" s="445"/>
      <c r="DB13" s="443">
        <v>10.4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2194</v>
      </c>
      <c r="S14" s="528"/>
      <c r="T14" s="528"/>
      <c r="U14" s="528"/>
      <c r="V14" s="529"/>
      <c r="W14" s="436"/>
      <c r="X14" s="437"/>
      <c r="Y14" s="437"/>
      <c r="Z14" s="437"/>
      <c r="AA14" s="437"/>
      <c r="AB14" s="426"/>
      <c r="AC14" s="530">
        <v>30</v>
      </c>
      <c r="AD14" s="531"/>
      <c r="AE14" s="531"/>
      <c r="AF14" s="531"/>
      <c r="AG14" s="532"/>
      <c r="AH14" s="530">
        <v>26.9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70.8</v>
      </c>
      <c r="CU14" s="542"/>
      <c r="CV14" s="542"/>
      <c r="CW14" s="542"/>
      <c r="CX14" s="542"/>
      <c r="CY14" s="542"/>
      <c r="CZ14" s="542"/>
      <c r="DA14" s="543"/>
      <c r="DB14" s="541">
        <v>74.7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2192</v>
      </c>
      <c r="S15" s="528"/>
      <c r="T15" s="528"/>
      <c r="U15" s="528"/>
      <c r="V15" s="529"/>
      <c r="W15" s="462" t="s">
        <v>140</v>
      </c>
      <c r="X15" s="463"/>
      <c r="Y15" s="463"/>
      <c r="Z15" s="463"/>
      <c r="AA15" s="463"/>
      <c r="AB15" s="453"/>
      <c r="AC15" s="497">
        <v>141</v>
      </c>
      <c r="AD15" s="498"/>
      <c r="AE15" s="498"/>
      <c r="AF15" s="498"/>
      <c r="AG15" s="537"/>
      <c r="AH15" s="497">
        <v>213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177193</v>
      </c>
      <c r="BO15" s="410"/>
      <c r="BP15" s="410"/>
      <c r="BQ15" s="410"/>
      <c r="BR15" s="410"/>
      <c r="BS15" s="410"/>
      <c r="BT15" s="410"/>
      <c r="BU15" s="411"/>
      <c r="BV15" s="409">
        <v>176989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14</v>
      </c>
      <c r="AD16" s="531"/>
      <c r="AE16" s="531"/>
      <c r="AF16" s="531"/>
      <c r="AG16" s="532"/>
      <c r="AH16" s="530">
        <v>17.7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1670174</v>
      </c>
      <c r="BO16" s="447"/>
      <c r="BP16" s="447"/>
      <c r="BQ16" s="447"/>
      <c r="BR16" s="447"/>
      <c r="BS16" s="447"/>
      <c r="BT16" s="447"/>
      <c r="BU16" s="448"/>
      <c r="BV16" s="446">
        <v>1745912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566</v>
      </c>
      <c r="AD17" s="498"/>
      <c r="AE17" s="498"/>
      <c r="AF17" s="498"/>
      <c r="AG17" s="537"/>
      <c r="AH17" s="497">
        <v>669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220659</v>
      </c>
      <c r="BO17" s="447"/>
      <c r="BP17" s="447"/>
      <c r="BQ17" s="447"/>
      <c r="BR17" s="447"/>
      <c r="BS17" s="447"/>
      <c r="BT17" s="447"/>
      <c r="BU17" s="448"/>
      <c r="BV17" s="446">
        <v>217667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238.14</v>
      </c>
      <c r="M18" s="559"/>
      <c r="N18" s="559"/>
      <c r="O18" s="559"/>
      <c r="P18" s="559"/>
      <c r="Q18" s="559"/>
      <c r="R18" s="560"/>
      <c r="S18" s="560"/>
      <c r="T18" s="560"/>
      <c r="U18" s="560"/>
      <c r="V18" s="561"/>
      <c r="W18" s="464"/>
      <c r="X18" s="465"/>
      <c r="Y18" s="465"/>
      <c r="Z18" s="465"/>
      <c r="AA18" s="465"/>
      <c r="AB18" s="456"/>
      <c r="AC18" s="562">
        <v>56</v>
      </c>
      <c r="AD18" s="563"/>
      <c r="AE18" s="563"/>
      <c r="AF18" s="563"/>
      <c r="AG18" s="564"/>
      <c r="AH18" s="562">
        <v>55.5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1644602</v>
      </c>
      <c r="BO18" s="447"/>
      <c r="BP18" s="447"/>
      <c r="BQ18" s="447"/>
      <c r="BR18" s="447"/>
      <c r="BS18" s="447"/>
      <c r="BT18" s="447"/>
      <c r="BU18" s="448"/>
      <c r="BV18" s="446">
        <v>1696482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2127733</v>
      </c>
      <c r="BO19" s="447"/>
      <c r="BP19" s="447"/>
      <c r="BQ19" s="447"/>
      <c r="BR19" s="447"/>
      <c r="BS19" s="447"/>
      <c r="BT19" s="447"/>
      <c r="BU19" s="448"/>
      <c r="BV19" s="446">
        <v>2274421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994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3554931</v>
      </c>
      <c r="BO23" s="447"/>
      <c r="BP23" s="447"/>
      <c r="BQ23" s="447"/>
      <c r="BR23" s="447"/>
      <c r="BS23" s="447"/>
      <c r="BT23" s="447"/>
      <c r="BU23" s="448"/>
      <c r="BV23" s="446">
        <v>3542790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6500</v>
      </c>
      <c r="R24" s="498"/>
      <c r="S24" s="498"/>
      <c r="T24" s="498"/>
      <c r="U24" s="498"/>
      <c r="V24" s="537"/>
      <c r="W24" s="596"/>
      <c r="X24" s="584"/>
      <c r="Y24" s="585"/>
      <c r="Z24" s="496" t="s">
        <v>164</v>
      </c>
      <c r="AA24" s="476"/>
      <c r="AB24" s="476"/>
      <c r="AC24" s="476"/>
      <c r="AD24" s="476"/>
      <c r="AE24" s="476"/>
      <c r="AF24" s="476"/>
      <c r="AG24" s="477"/>
      <c r="AH24" s="497">
        <v>64</v>
      </c>
      <c r="AI24" s="498"/>
      <c r="AJ24" s="498"/>
      <c r="AK24" s="498"/>
      <c r="AL24" s="537"/>
      <c r="AM24" s="497">
        <v>197120</v>
      </c>
      <c r="AN24" s="498"/>
      <c r="AO24" s="498"/>
      <c r="AP24" s="498"/>
      <c r="AQ24" s="498"/>
      <c r="AR24" s="537"/>
      <c r="AS24" s="497">
        <v>3080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3079788</v>
      </c>
      <c r="BO24" s="447"/>
      <c r="BP24" s="447"/>
      <c r="BQ24" s="447"/>
      <c r="BR24" s="447"/>
      <c r="BS24" s="447"/>
      <c r="BT24" s="447"/>
      <c r="BU24" s="448"/>
      <c r="BV24" s="446">
        <v>3084177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5600</v>
      </c>
      <c r="R25" s="498"/>
      <c r="S25" s="498"/>
      <c r="T25" s="498"/>
      <c r="U25" s="498"/>
      <c r="V25" s="537"/>
      <c r="W25" s="596"/>
      <c r="X25" s="584"/>
      <c r="Y25" s="585"/>
      <c r="Z25" s="496" t="s">
        <v>167</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56383</v>
      </c>
      <c r="BO25" s="410"/>
      <c r="BP25" s="410"/>
      <c r="BQ25" s="410"/>
      <c r="BR25" s="410"/>
      <c r="BS25" s="410"/>
      <c r="BT25" s="410"/>
      <c r="BU25" s="411"/>
      <c r="BV25" s="409">
        <v>103687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5300</v>
      </c>
      <c r="R26" s="498"/>
      <c r="S26" s="498"/>
      <c r="T26" s="498"/>
      <c r="U26" s="498"/>
      <c r="V26" s="537"/>
      <c r="W26" s="596"/>
      <c r="X26" s="584"/>
      <c r="Y26" s="585"/>
      <c r="Z26" s="496" t="s">
        <v>170</v>
      </c>
      <c r="AA26" s="606"/>
      <c r="AB26" s="606"/>
      <c r="AC26" s="606"/>
      <c r="AD26" s="606"/>
      <c r="AE26" s="606"/>
      <c r="AF26" s="606"/>
      <c r="AG26" s="607"/>
      <c r="AH26" s="497">
        <v>1</v>
      </c>
      <c r="AI26" s="498"/>
      <c r="AJ26" s="498"/>
      <c r="AK26" s="498"/>
      <c r="AL26" s="537"/>
      <c r="AM26" s="497" t="s">
        <v>171</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2600</v>
      </c>
      <c r="R27" s="498"/>
      <c r="S27" s="498"/>
      <c r="T27" s="498"/>
      <c r="U27" s="498"/>
      <c r="V27" s="537"/>
      <c r="W27" s="596"/>
      <c r="X27" s="584"/>
      <c r="Y27" s="585"/>
      <c r="Z27" s="496" t="s">
        <v>174</v>
      </c>
      <c r="AA27" s="476"/>
      <c r="AB27" s="476"/>
      <c r="AC27" s="476"/>
      <c r="AD27" s="476"/>
      <c r="AE27" s="476"/>
      <c r="AF27" s="476"/>
      <c r="AG27" s="477"/>
      <c r="AH27" s="497" t="s">
        <v>175</v>
      </c>
      <c r="AI27" s="498"/>
      <c r="AJ27" s="498"/>
      <c r="AK27" s="498"/>
      <c r="AL27" s="537"/>
      <c r="AM27" s="497" t="s">
        <v>132</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77275</v>
      </c>
      <c r="BO27" s="620"/>
      <c r="BP27" s="620"/>
      <c r="BQ27" s="620"/>
      <c r="BR27" s="620"/>
      <c r="BS27" s="620"/>
      <c r="BT27" s="620"/>
      <c r="BU27" s="621"/>
      <c r="BV27" s="619">
        <v>77268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2000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300469</v>
      </c>
      <c r="BO28" s="410"/>
      <c r="BP28" s="410"/>
      <c r="BQ28" s="410"/>
      <c r="BR28" s="410"/>
      <c r="BS28" s="410"/>
      <c r="BT28" s="410"/>
      <c r="BU28" s="411"/>
      <c r="BV28" s="409">
        <v>300439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7</v>
      </c>
      <c r="M29" s="498"/>
      <c r="N29" s="498"/>
      <c r="O29" s="498"/>
      <c r="P29" s="537"/>
      <c r="Q29" s="497">
        <v>1700</v>
      </c>
      <c r="R29" s="498"/>
      <c r="S29" s="498"/>
      <c r="T29" s="498"/>
      <c r="U29" s="498"/>
      <c r="V29" s="537"/>
      <c r="W29" s="597"/>
      <c r="X29" s="598"/>
      <c r="Y29" s="599"/>
      <c r="Z29" s="496" t="s">
        <v>181</v>
      </c>
      <c r="AA29" s="476"/>
      <c r="AB29" s="476"/>
      <c r="AC29" s="476"/>
      <c r="AD29" s="476"/>
      <c r="AE29" s="476"/>
      <c r="AF29" s="476"/>
      <c r="AG29" s="477"/>
      <c r="AH29" s="497">
        <v>64</v>
      </c>
      <c r="AI29" s="498"/>
      <c r="AJ29" s="498"/>
      <c r="AK29" s="498"/>
      <c r="AL29" s="537"/>
      <c r="AM29" s="497">
        <v>197120</v>
      </c>
      <c r="AN29" s="498"/>
      <c r="AO29" s="498"/>
      <c r="AP29" s="498"/>
      <c r="AQ29" s="498"/>
      <c r="AR29" s="537"/>
      <c r="AS29" s="497">
        <v>3080</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412495</v>
      </c>
      <c r="BO29" s="447"/>
      <c r="BP29" s="447"/>
      <c r="BQ29" s="447"/>
      <c r="BR29" s="447"/>
      <c r="BS29" s="447"/>
      <c r="BT29" s="447"/>
      <c r="BU29" s="448"/>
      <c r="BV29" s="446">
        <v>382465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100.1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232772</v>
      </c>
      <c r="BO30" s="620"/>
      <c r="BP30" s="620"/>
      <c r="BQ30" s="620"/>
      <c r="BR30" s="620"/>
      <c r="BS30" s="620"/>
      <c r="BT30" s="620"/>
      <c r="BU30" s="621"/>
      <c r="BV30" s="619">
        <v>220613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北しりべし廃棄物処理広域連合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積丹観光振興公社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北後志消防組合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ペニンシュラ</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介護福祉サービス事業特別会計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産業交流雇用対策推進事業特別会計</v>
      </c>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北後志衛生施設組合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後志広域連合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後志教育研修センター</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P8OHuijGZiGxELe4K1n7wm4seKAnxMjExM6opLKjLdCMqRjhtqPINkYLvKo4QiEzQnyQ3wo9c43Aeu6AdTT8Tw==" saltValue="who7qkDK1gyAA4mJZQQi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3" t="s">
        <v>564</v>
      </c>
      <c r="D34" s="1223"/>
      <c r="E34" s="1224"/>
      <c r="F34" s="32">
        <v>7.05</v>
      </c>
      <c r="G34" s="33">
        <v>9.76</v>
      </c>
      <c r="H34" s="33">
        <v>7.18</v>
      </c>
      <c r="I34" s="33">
        <v>8.7899999999999991</v>
      </c>
      <c r="J34" s="34">
        <v>3.96</v>
      </c>
      <c r="K34" s="22"/>
      <c r="L34" s="22"/>
      <c r="M34" s="22"/>
      <c r="N34" s="22"/>
      <c r="O34" s="22"/>
      <c r="P34" s="22"/>
    </row>
    <row r="35" spans="1:16" ht="39" customHeight="1">
      <c r="A35" s="22"/>
      <c r="B35" s="35"/>
      <c r="C35" s="1217" t="s">
        <v>565</v>
      </c>
      <c r="D35" s="1218"/>
      <c r="E35" s="1219"/>
      <c r="F35" s="36">
        <v>0</v>
      </c>
      <c r="G35" s="37">
        <v>0</v>
      </c>
      <c r="H35" s="37">
        <v>0</v>
      </c>
      <c r="I35" s="37">
        <v>0</v>
      </c>
      <c r="J35" s="38">
        <v>0</v>
      </c>
      <c r="K35" s="22"/>
      <c r="L35" s="22"/>
      <c r="M35" s="22"/>
      <c r="N35" s="22"/>
      <c r="O35" s="22"/>
      <c r="P35" s="22"/>
    </row>
    <row r="36" spans="1:16" ht="39" customHeight="1">
      <c r="A36" s="22"/>
      <c r="B36" s="35"/>
      <c r="C36" s="1217" t="s">
        <v>566</v>
      </c>
      <c r="D36" s="1218"/>
      <c r="E36" s="1219"/>
      <c r="F36" s="36">
        <v>0</v>
      </c>
      <c r="G36" s="37">
        <v>0</v>
      </c>
      <c r="H36" s="37">
        <v>0</v>
      </c>
      <c r="I36" s="37">
        <v>0</v>
      </c>
      <c r="J36" s="38">
        <v>0</v>
      </c>
      <c r="K36" s="22"/>
      <c r="L36" s="22"/>
      <c r="M36" s="22"/>
      <c r="N36" s="22"/>
      <c r="O36" s="22"/>
      <c r="P36" s="22"/>
    </row>
    <row r="37" spans="1:16" ht="39" customHeight="1">
      <c r="A37" s="22"/>
      <c r="B37" s="35"/>
      <c r="C37" s="1217" t="s">
        <v>567</v>
      </c>
      <c r="D37" s="1218"/>
      <c r="E37" s="1219"/>
      <c r="F37" s="36">
        <v>0</v>
      </c>
      <c r="G37" s="37">
        <v>0</v>
      </c>
      <c r="H37" s="37">
        <v>0</v>
      </c>
      <c r="I37" s="37">
        <v>0</v>
      </c>
      <c r="J37" s="38">
        <v>0</v>
      </c>
      <c r="K37" s="22"/>
      <c r="L37" s="22"/>
      <c r="M37" s="22"/>
      <c r="N37" s="22"/>
      <c r="O37" s="22"/>
      <c r="P37" s="22"/>
    </row>
    <row r="38" spans="1:16" ht="39" customHeight="1">
      <c r="A38" s="22"/>
      <c r="B38" s="35"/>
      <c r="C38" s="1217" t="s">
        <v>568</v>
      </c>
      <c r="D38" s="1218"/>
      <c r="E38" s="1219"/>
      <c r="F38" s="36">
        <v>0</v>
      </c>
      <c r="G38" s="37">
        <v>0</v>
      </c>
      <c r="H38" s="37">
        <v>0</v>
      </c>
      <c r="I38" s="37">
        <v>0</v>
      </c>
      <c r="J38" s="38">
        <v>0</v>
      </c>
      <c r="K38" s="22"/>
      <c r="L38" s="22"/>
      <c r="M38" s="22"/>
      <c r="N38" s="22"/>
      <c r="O38" s="22"/>
      <c r="P38" s="22"/>
    </row>
    <row r="39" spans="1:16" ht="39" customHeight="1">
      <c r="A39" s="22"/>
      <c r="B39" s="35"/>
      <c r="C39" s="1217" t="s">
        <v>569</v>
      </c>
      <c r="D39" s="1218"/>
      <c r="E39" s="1219"/>
      <c r="F39" s="36">
        <v>0</v>
      </c>
      <c r="G39" s="37">
        <v>0</v>
      </c>
      <c r="H39" s="37">
        <v>0</v>
      </c>
      <c r="I39" s="37">
        <v>0</v>
      </c>
      <c r="J39" s="38">
        <v>0</v>
      </c>
      <c r="K39" s="22"/>
      <c r="L39" s="22"/>
      <c r="M39" s="22"/>
      <c r="N39" s="22"/>
      <c r="O39" s="22"/>
      <c r="P39" s="22"/>
    </row>
    <row r="40" spans="1:16" ht="39" customHeight="1">
      <c r="A40" s="22"/>
      <c r="B40" s="35"/>
      <c r="C40" s="1217" t="s">
        <v>570</v>
      </c>
      <c r="D40" s="1218"/>
      <c r="E40" s="1219"/>
      <c r="F40" s="36">
        <v>0</v>
      </c>
      <c r="G40" s="37">
        <v>0</v>
      </c>
      <c r="H40" s="37">
        <v>0</v>
      </c>
      <c r="I40" s="37">
        <v>0</v>
      </c>
      <c r="J40" s="38">
        <v>0</v>
      </c>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571</v>
      </c>
      <c r="D42" s="1218"/>
      <c r="E42" s="1219"/>
      <c r="F42" s="36" t="s">
        <v>514</v>
      </c>
      <c r="G42" s="37" t="s">
        <v>514</v>
      </c>
      <c r="H42" s="37" t="s">
        <v>514</v>
      </c>
      <c r="I42" s="37" t="s">
        <v>514</v>
      </c>
      <c r="J42" s="38" t="s">
        <v>514</v>
      </c>
      <c r="K42" s="22"/>
      <c r="L42" s="22"/>
      <c r="M42" s="22"/>
      <c r="N42" s="22"/>
      <c r="O42" s="22"/>
      <c r="P42" s="22"/>
    </row>
    <row r="43" spans="1:16" ht="39" customHeight="1" thickBot="1">
      <c r="A43" s="22"/>
      <c r="B43" s="40"/>
      <c r="C43" s="1220" t="s">
        <v>572</v>
      </c>
      <c r="D43" s="1221"/>
      <c r="E43" s="1222"/>
      <c r="F43" s="41" t="s">
        <v>514</v>
      </c>
      <c r="G43" s="42" t="s">
        <v>514</v>
      </c>
      <c r="H43" s="42" t="s">
        <v>514</v>
      </c>
      <c r="I43" s="42" t="s">
        <v>514</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zqVIp6/6Kdq8a4FsU+aeYyDaDEflqOmJ069bNItxvc3wgA1ybNYqp/lVHAdKz5uUNbi5S381ex9WYpPQcM70Q==" saltValue="RqfCFxgFSrdTkfsn4q9j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4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3" t="s">
        <v>10</v>
      </c>
      <c r="C45" s="1234"/>
      <c r="D45" s="58"/>
      <c r="E45" s="1239" t="s">
        <v>11</v>
      </c>
      <c r="F45" s="1239"/>
      <c r="G45" s="1239"/>
      <c r="H45" s="1239"/>
      <c r="I45" s="1239"/>
      <c r="J45" s="1240"/>
      <c r="K45" s="59">
        <v>301</v>
      </c>
      <c r="L45" s="60">
        <v>335</v>
      </c>
      <c r="M45" s="60">
        <v>336</v>
      </c>
      <c r="N45" s="60">
        <v>335</v>
      </c>
      <c r="O45" s="61">
        <v>331</v>
      </c>
      <c r="P45" s="48"/>
      <c r="Q45" s="48"/>
      <c r="R45" s="48"/>
      <c r="S45" s="48"/>
      <c r="T45" s="48"/>
      <c r="U45" s="48"/>
    </row>
    <row r="46" spans="1:21" ht="30.75" customHeight="1">
      <c r="A46" s="48"/>
      <c r="B46" s="1235"/>
      <c r="C46" s="1236"/>
      <c r="D46" s="62"/>
      <c r="E46" s="1227" t="s">
        <v>12</v>
      </c>
      <c r="F46" s="1227"/>
      <c r="G46" s="1227"/>
      <c r="H46" s="1227"/>
      <c r="I46" s="1227"/>
      <c r="J46" s="1228"/>
      <c r="K46" s="63" t="s">
        <v>514</v>
      </c>
      <c r="L46" s="64" t="s">
        <v>514</v>
      </c>
      <c r="M46" s="64" t="s">
        <v>514</v>
      </c>
      <c r="N46" s="64" t="s">
        <v>514</v>
      </c>
      <c r="O46" s="65" t="s">
        <v>514</v>
      </c>
      <c r="P46" s="48"/>
      <c r="Q46" s="48"/>
      <c r="R46" s="48"/>
      <c r="S46" s="48"/>
      <c r="T46" s="48"/>
      <c r="U46" s="48"/>
    </row>
    <row r="47" spans="1:21" ht="30.75" customHeight="1">
      <c r="A47" s="48"/>
      <c r="B47" s="1235"/>
      <c r="C47" s="1236"/>
      <c r="D47" s="62"/>
      <c r="E47" s="1227" t="s">
        <v>13</v>
      </c>
      <c r="F47" s="1227"/>
      <c r="G47" s="1227"/>
      <c r="H47" s="1227"/>
      <c r="I47" s="1227"/>
      <c r="J47" s="1228"/>
      <c r="K47" s="63" t="s">
        <v>514</v>
      </c>
      <c r="L47" s="64" t="s">
        <v>514</v>
      </c>
      <c r="M47" s="64" t="s">
        <v>514</v>
      </c>
      <c r="N47" s="64" t="s">
        <v>514</v>
      </c>
      <c r="O47" s="65" t="s">
        <v>514</v>
      </c>
      <c r="P47" s="48"/>
      <c r="Q47" s="48"/>
      <c r="R47" s="48"/>
      <c r="S47" s="48"/>
      <c r="T47" s="48"/>
      <c r="U47" s="48"/>
    </row>
    <row r="48" spans="1:21" ht="30.75" customHeight="1">
      <c r="A48" s="48"/>
      <c r="B48" s="1235"/>
      <c r="C48" s="1236"/>
      <c r="D48" s="62"/>
      <c r="E48" s="1227" t="s">
        <v>14</v>
      </c>
      <c r="F48" s="1227"/>
      <c r="G48" s="1227"/>
      <c r="H48" s="1227"/>
      <c r="I48" s="1227"/>
      <c r="J48" s="1228"/>
      <c r="K48" s="63">
        <v>130</v>
      </c>
      <c r="L48" s="64">
        <v>127</v>
      </c>
      <c r="M48" s="64">
        <v>123</v>
      </c>
      <c r="N48" s="64">
        <v>128</v>
      </c>
      <c r="O48" s="65">
        <v>110</v>
      </c>
      <c r="P48" s="48"/>
      <c r="Q48" s="48"/>
      <c r="R48" s="48"/>
      <c r="S48" s="48"/>
      <c r="T48" s="48"/>
      <c r="U48" s="48"/>
    </row>
    <row r="49" spans="1:21" ht="30.75" customHeight="1">
      <c r="A49" s="48"/>
      <c r="B49" s="1235"/>
      <c r="C49" s="1236"/>
      <c r="D49" s="62"/>
      <c r="E49" s="1227" t="s">
        <v>15</v>
      </c>
      <c r="F49" s="1227"/>
      <c r="G49" s="1227"/>
      <c r="H49" s="1227"/>
      <c r="I49" s="1227"/>
      <c r="J49" s="1228"/>
      <c r="K49" s="63">
        <v>7</v>
      </c>
      <c r="L49" s="64">
        <v>7</v>
      </c>
      <c r="M49" s="64">
        <v>14</v>
      </c>
      <c r="N49" s="64">
        <v>15</v>
      </c>
      <c r="O49" s="65">
        <v>14</v>
      </c>
      <c r="P49" s="48"/>
      <c r="Q49" s="48"/>
      <c r="R49" s="48"/>
      <c r="S49" s="48"/>
      <c r="T49" s="48"/>
      <c r="U49" s="48"/>
    </row>
    <row r="50" spans="1:21" ht="30.75" customHeight="1">
      <c r="A50" s="48"/>
      <c r="B50" s="1235"/>
      <c r="C50" s="1236"/>
      <c r="D50" s="62"/>
      <c r="E50" s="1227" t="s">
        <v>16</v>
      </c>
      <c r="F50" s="1227"/>
      <c r="G50" s="1227"/>
      <c r="H50" s="1227"/>
      <c r="I50" s="1227"/>
      <c r="J50" s="1228"/>
      <c r="K50" s="63">
        <v>4</v>
      </c>
      <c r="L50" s="64">
        <v>21</v>
      </c>
      <c r="M50" s="64">
        <v>21</v>
      </c>
      <c r="N50" s="64">
        <v>18</v>
      </c>
      <c r="O50" s="65">
        <v>18</v>
      </c>
      <c r="P50" s="48"/>
      <c r="Q50" s="48"/>
      <c r="R50" s="48"/>
      <c r="S50" s="48"/>
      <c r="T50" s="48"/>
      <c r="U50" s="48"/>
    </row>
    <row r="51" spans="1:21" ht="30.75" customHeight="1">
      <c r="A51" s="48"/>
      <c r="B51" s="1237"/>
      <c r="C51" s="1238"/>
      <c r="D51" s="66"/>
      <c r="E51" s="1227" t="s">
        <v>17</v>
      </c>
      <c r="F51" s="1227"/>
      <c r="G51" s="1227"/>
      <c r="H51" s="1227"/>
      <c r="I51" s="1227"/>
      <c r="J51" s="1228"/>
      <c r="K51" s="63">
        <v>0</v>
      </c>
      <c r="L51" s="64">
        <v>0</v>
      </c>
      <c r="M51" s="64">
        <v>0</v>
      </c>
      <c r="N51" s="64">
        <v>0</v>
      </c>
      <c r="O51" s="65">
        <v>0</v>
      </c>
      <c r="P51" s="48"/>
      <c r="Q51" s="48"/>
      <c r="R51" s="48"/>
      <c r="S51" s="48"/>
      <c r="T51" s="48"/>
      <c r="U51" s="48"/>
    </row>
    <row r="52" spans="1:21" ht="30.75" customHeight="1">
      <c r="A52" s="48"/>
      <c r="B52" s="1225" t="s">
        <v>18</v>
      </c>
      <c r="C52" s="1226"/>
      <c r="D52" s="66"/>
      <c r="E52" s="1227" t="s">
        <v>19</v>
      </c>
      <c r="F52" s="1227"/>
      <c r="G52" s="1227"/>
      <c r="H52" s="1227"/>
      <c r="I52" s="1227"/>
      <c r="J52" s="1228"/>
      <c r="K52" s="63">
        <v>352</v>
      </c>
      <c r="L52" s="64">
        <v>331</v>
      </c>
      <c r="M52" s="64">
        <v>327</v>
      </c>
      <c r="N52" s="64">
        <v>338</v>
      </c>
      <c r="O52" s="65">
        <v>331</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90</v>
      </c>
      <c r="L53" s="69">
        <v>159</v>
      </c>
      <c r="M53" s="69">
        <v>167</v>
      </c>
      <c r="N53" s="69">
        <v>158</v>
      </c>
      <c r="O53" s="70">
        <v>142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OoVfPZrkZwa/KD9Da6WxhzDW0OmWHYmITQvprBOy3ZdIBsroH+glreZ/zj0QKVvAQZIdgpeArll1f+snyHIEg==" saltValue="9wxpWKf9QOFQE1dhdnXH1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557</v>
      </c>
      <c r="J40" s="79" t="s">
        <v>558</v>
      </c>
      <c r="K40" s="79" t="s">
        <v>559</v>
      </c>
      <c r="L40" s="79" t="s">
        <v>560</v>
      </c>
      <c r="M40" s="80" t="s">
        <v>561</v>
      </c>
    </row>
    <row r="41" spans="2:13" ht="27.75" customHeight="1">
      <c r="B41" s="1241" t="s">
        <v>23</v>
      </c>
      <c r="C41" s="1242"/>
      <c r="D41" s="81"/>
      <c r="E41" s="1247" t="s">
        <v>24</v>
      </c>
      <c r="F41" s="1247"/>
      <c r="G41" s="1247"/>
      <c r="H41" s="1248"/>
      <c r="I41" s="82">
        <v>2959</v>
      </c>
      <c r="J41" s="83">
        <v>2974</v>
      </c>
      <c r="K41" s="83">
        <v>3484</v>
      </c>
      <c r="L41" s="83">
        <v>3543</v>
      </c>
      <c r="M41" s="84">
        <v>3555</v>
      </c>
    </row>
    <row r="42" spans="2:13" ht="27.75" customHeight="1">
      <c r="B42" s="1243"/>
      <c r="C42" s="1244"/>
      <c r="D42" s="85"/>
      <c r="E42" s="1249" t="s">
        <v>25</v>
      </c>
      <c r="F42" s="1249"/>
      <c r="G42" s="1249"/>
      <c r="H42" s="1250"/>
      <c r="I42" s="86" t="s">
        <v>514</v>
      </c>
      <c r="J42" s="87" t="s">
        <v>514</v>
      </c>
      <c r="K42" s="87" t="s">
        <v>514</v>
      </c>
      <c r="L42" s="87" t="s">
        <v>514</v>
      </c>
      <c r="M42" s="88" t="s">
        <v>514</v>
      </c>
    </row>
    <row r="43" spans="2:13" ht="27.75" customHeight="1">
      <c r="B43" s="1243"/>
      <c r="C43" s="1244"/>
      <c r="D43" s="85"/>
      <c r="E43" s="1249" t="s">
        <v>26</v>
      </c>
      <c r="F43" s="1249"/>
      <c r="G43" s="1249"/>
      <c r="H43" s="1250"/>
      <c r="I43" s="86">
        <v>891</v>
      </c>
      <c r="J43" s="87">
        <v>867</v>
      </c>
      <c r="K43" s="87">
        <v>795</v>
      </c>
      <c r="L43" s="87">
        <v>714</v>
      </c>
      <c r="M43" s="88">
        <v>638</v>
      </c>
    </row>
    <row r="44" spans="2:13" ht="27.75" customHeight="1">
      <c r="B44" s="1243"/>
      <c r="C44" s="1244"/>
      <c r="D44" s="85"/>
      <c r="E44" s="1249" t="s">
        <v>27</v>
      </c>
      <c r="F44" s="1249"/>
      <c r="G44" s="1249"/>
      <c r="H44" s="1250"/>
      <c r="I44" s="86">
        <v>107</v>
      </c>
      <c r="J44" s="87">
        <v>101</v>
      </c>
      <c r="K44" s="87">
        <v>114</v>
      </c>
      <c r="L44" s="87">
        <v>100</v>
      </c>
      <c r="M44" s="88">
        <v>86</v>
      </c>
    </row>
    <row r="45" spans="2:13" ht="27.75" customHeight="1">
      <c r="B45" s="1243"/>
      <c r="C45" s="1244"/>
      <c r="D45" s="85"/>
      <c r="E45" s="1249" t="s">
        <v>28</v>
      </c>
      <c r="F45" s="1249"/>
      <c r="G45" s="1249"/>
      <c r="H45" s="1250"/>
      <c r="I45" s="86">
        <v>790</v>
      </c>
      <c r="J45" s="87">
        <v>764</v>
      </c>
      <c r="K45" s="87">
        <v>687</v>
      </c>
      <c r="L45" s="87">
        <v>718</v>
      </c>
      <c r="M45" s="88">
        <v>667</v>
      </c>
    </row>
    <row r="46" spans="2:13" ht="27.75" customHeight="1">
      <c r="B46" s="1243"/>
      <c r="C46" s="1244"/>
      <c r="D46" s="89"/>
      <c r="E46" s="1249" t="s">
        <v>29</v>
      </c>
      <c r="F46" s="1249"/>
      <c r="G46" s="1249"/>
      <c r="H46" s="1250"/>
      <c r="I46" s="86" t="s">
        <v>514</v>
      </c>
      <c r="J46" s="87" t="s">
        <v>514</v>
      </c>
      <c r="K46" s="87" t="s">
        <v>514</v>
      </c>
      <c r="L46" s="87" t="s">
        <v>514</v>
      </c>
      <c r="M46" s="88" t="s">
        <v>514</v>
      </c>
    </row>
    <row r="47" spans="2:13" ht="27.75" customHeight="1">
      <c r="B47" s="1243"/>
      <c r="C47" s="1244"/>
      <c r="D47" s="90"/>
      <c r="E47" s="1251" t="s">
        <v>30</v>
      </c>
      <c r="F47" s="1252"/>
      <c r="G47" s="1252"/>
      <c r="H47" s="1253"/>
      <c r="I47" s="86" t="s">
        <v>514</v>
      </c>
      <c r="J47" s="87" t="s">
        <v>514</v>
      </c>
      <c r="K47" s="87" t="s">
        <v>514</v>
      </c>
      <c r="L47" s="87" t="s">
        <v>514</v>
      </c>
      <c r="M47" s="88" t="s">
        <v>514</v>
      </c>
    </row>
    <row r="48" spans="2:13" ht="27.75" customHeight="1">
      <c r="B48" s="1243"/>
      <c r="C48" s="1244"/>
      <c r="D48" s="85"/>
      <c r="E48" s="1249" t="s">
        <v>31</v>
      </c>
      <c r="F48" s="1249"/>
      <c r="G48" s="1249"/>
      <c r="H48" s="1250"/>
      <c r="I48" s="86" t="s">
        <v>514</v>
      </c>
      <c r="J48" s="87" t="s">
        <v>514</v>
      </c>
      <c r="K48" s="87" t="s">
        <v>514</v>
      </c>
      <c r="L48" s="87" t="s">
        <v>514</v>
      </c>
      <c r="M48" s="88" t="s">
        <v>514</v>
      </c>
    </row>
    <row r="49" spans="2:13" ht="27.75" customHeight="1">
      <c r="B49" s="1245"/>
      <c r="C49" s="1246"/>
      <c r="D49" s="85"/>
      <c r="E49" s="1249" t="s">
        <v>32</v>
      </c>
      <c r="F49" s="1249"/>
      <c r="G49" s="1249"/>
      <c r="H49" s="1250"/>
      <c r="I49" s="86" t="s">
        <v>514</v>
      </c>
      <c r="J49" s="87" t="s">
        <v>514</v>
      </c>
      <c r="K49" s="87" t="s">
        <v>514</v>
      </c>
      <c r="L49" s="87" t="s">
        <v>514</v>
      </c>
      <c r="M49" s="88" t="s">
        <v>514</v>
      </c>
    </row>
    <row r="50" spans="2:13" ht="27.75" customHeight="1">
      <c r="B50" s="1254" t="s">
        <v>33</v>
      </c>
      <c r="C50" s="1255"/>
      <c r="D50" s="91"/>
      <c r="E50" s="1249" t="s">
        <v>34</v>
      </c>
      <c r="F50" s="1249"/>
      <c r="G50" s="1249"/>
      <c r="H50" s="1250"/>
      <c r="I50" s="86">
        <v>749</v>
      </c>
      <c r="J50" s="87">
        <v>825</v>
      </c>
      <c r="K50" s="87">
        <v>870</v>
      </c>
      <c r="L50" s="87">
        <v>981</v>
      </c>
      <c r="M50" s="88">
        <v>1023</v>
      </c>
    </row>
    <row r="51" spans="2:13" ht="27.75" customHeight="1">
      <c r="B51" s="1243"/>
      <c r="C51" s="1244"/>
      <c r="D51" s="85"/>
      <c r="E51" s="1249" t="s">
        <v>35</v>
      </c>
      <c r="F51" s="1249"/>
      <c r="G51" s="1249"/>
      <c r="H51" s="1250"/>
      <c r="I51" s="86">
        <v>190</v>
      </c>
      <c r="J51" s="87">
        <v>162</v>
      </c>
      <c r="K51" s="87">
        <v>124</v>
      </c>
      <c r="L51" s="87">
        <v>87</v>
      </c>
      <c r="M51" s="88">
        <v>98</v>
      </c>
    </row>
    <row r="52" spans="2:13" ht="27.75" customHeight="1">
      <c r="B52" s="1245"/>
      <c r="C52" s="1246"/>
      <c r="D52" s="85"/>
      <c r="E52" s="1249" t="s">
        <v>36</v>
      </c>
      <c r="F52" s="1249"/>
      <c r="G52" s="1249"/>
      <c r="H52" s="1250"/>
      <c r="I52" s="86">
        <v>2745</v>
      </c>
      <c r="J52" s="87">
        <v>2660</v>
      </c>
      <c r="K52" s="87">
        <v>2947</v>
      </c>
      <c r="L52" s="87">
        <v>2866</v>
      </c>
      <c r="M52" s="88">
        <v>2791</v>
      </c>
    </row>
    <row r="53" spans="2:13" ht="27.75" customHeight="1" thickBot="1">
      <c r="B53" s="1256" t="s">
        <v>37</v>
      </c>
      <c r="C53" s="1257"/>
      <c r="D53" s="92"/>
      <c r="E53" s="1258" t="s">
        <v>38</v>
      </c>
      <c r="F53" s="1258"/>
      <c r="G53" s="1258"/>
      <c r="H53" s="1259"/>
      <c r="I53" s="93">
        <v>1063</v>
      </c>
      <c r="J53" s="94">
        <v>1060</v>
      </c>
      <c r="K53" s="94">
        <v>1140</v>
      </c>
      <c r="L53" s="94">
        <v>1141</v>
      </c>
      <c r="M53" s="95">
        <v>1035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alRpaPOsxBDaT7zwtvRzM1SrSzuHgUksfIQdtB3DUeijYmG5obsNHjrY2rHe69EK9xGEk/ksdE8jUzVYlGlEw==" saltValue="586UNvPUj/ns3PtmY3+e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559</v>
      </c>
      <c r="G54" s="104" t="s">
        <v>560</v>
      </c>
      <c r="H54" s="105" t="s">
        <v>561</v>
      </c>
    </row>
    <row r="55" spans="2:8" ht="52.5" customHeight="1">
      <c r="B55" s="106"/>
      <c r="C55" s="1268" t="s">
        <v>41</v>
      </c>
      <c r="D55" s="1268"/>
      <c r="E55" s="1269"/>
      <c r="F55" s="107">
        <v>300</v>
      </c>
      <c r="G55" s="107">
        <v>300</v>
      </c>
      <c r="H55" s="108">
        <v>300</v>
      </c>
    </row>
    <row r="56" spans="2:8" ht="52.5" customHeight="1">
      <c r="B56" s="109"/>
      <c r="C56" s="1270" t="s">
        <v>42</v>
      </c>
      <c r="D56" s="1270"/>
      <c r="E56" s="1271"/>
      <c r="F56" s="110">
        <v>300</v>
      </c>
      <c r="G56" s="110">
        <v>382</v>
      </c>
      <c r="H56" s="111">
        <v>412</v>
      </c>
    </row>
    <row r="57" spans="2:8" ht="53.25" customHeight="1">
      <c r="B57" s="109"/>
      <c r="C57" s="1272" t="s">
        <v>43</v>
      </c>
      <c r="D57" s="1272"/>
      <c r="E57" s="1273"/>
      <c r="F57" s="112">
        <v>192</v>
      </c>
      <c r="G57" s="112">
        <v>221</v>
      </c>
      <c r="H57" s="113">
        <v>233</v>
      </c>
    </row>
    <row r="58" spans="2:8" ht="45.75" customHeight="1">
      <c r="B58" s="114"/>
      <c r="C58" s="1260" t="s">
        <v>586</v>
      </c>
      <c r="D58" s="1261"/>
      <c r="E58" s="1262"/>
      <c r="F58" s="115">
        <v>40</v>
      </c>
      <c r="G58" s="115">
        <v>56</v>
      </c>
      <c r="H58" s="116">
        <v>58</v>
      </c>
    </row>
    <row r="59" spans="2:8" ht="45.75" customHeight="1">
      <c r="B59" s="114"/>
      <c r="C59" s="1260" t="s">
        <v>587</v>
      </c>
      <c r="D59" s="1261"/>
      <c r="E59" s="1262"/>
      <c r="F59" s="115">
        <v>42</v>
      </c>
      <c r="G59" s="115">
        <v>43</v>
      </c>
      <c r="H59" s="116">
        <v>44</v>
      </c>
    </row>
    <row r="60" spans="2:8" ht="45.75" customHeight="1">
      <c r="B60" s="114"/>
      <c r="C60" s="1260" t="s">
        <v>588</v>
      </c>
      <c r="D60" s="1261"/>
      <c r="E60" s="1262"/>
      <c r="F60" s="115">
        <v>49</v>
      </c>
      <c r="G60" s="115">
        <v>47</v>
      </c>
      <c r="H60" s="116">
        <v>37</v>
      </c>
    </row>
    <row r="61" spans="2:8" ht="45.75" customHeight="1">
      <c r="B61" s="114"/>
      <c r="C61" s="1260" t="s">
        <v>573</v>
      </c>
      <c r="D61" s="1261"/>
      <c r="E61" s="1262"/>
      <c r="F61" s="115">
        <v>0</v>
      </c>
      <c r="G61" s="115">
        <v>16</v>
      </c>
      <c r="H61" s="116">
        <v>35</v>
      </c>
    </row>
    <row r="62" spans="2:8" ht="45.75" customHeight="1" thickBot="1">
      <c r="B62" s="117"/>
      <c r="C62" s="1263" t="s">
        <v>574</v>
      </c>
      <c r="D62" s="1264"/>
      <c r="E62" s="1265"/>
      <c r="F62" s="118">
        <v>34</v>
      </c>
      <c r="G62" s="118">
        <v>34</v>
      </c>
      <c r="H62" s="119">
        <v>34</v>
      </c>
    </row>
    <row r="63" spans="2:8" ht="52.5" customHeight="1" thickBot="1">
      <c r="B63" s="120"/>
      <c r="C63" s="1266" t="s">
        <v>44</v>
      </c>
      <c r="D63" s="1266"/>
      <c r="E63" s="1267"/>
      <c r="F63" s="121">
        <v>792</v>
      </c>
      <c r="G63" s="121">
        <v>904</v>
      </c>
      <c r="H63" s="122">
        <v>946</v>
      </c>
    </row>
    <row r="64" spans="2:8" ht="15" customHeight="1"/>
    <row r="65" ht="0" hidden="1" customHeight="1"/>
    <row r="66" ht="0" hidden="1" customHeight="1"/>
  </sheetData>
  <sheetProtection algorithmName="SHA-512" hashValue="PL2rHZV2wYLd+wPpcJNFNu3ILDSTgSoZ0OIHCnt+LWTn7KGbCZc2qXTNU+8+ggPi08dvwf6zRKP3A2p7pqzNgQ==" saltValue="mNCVAWpPIaXsyBrJeJoT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4"/>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593</v>
      </c>
    </row>
    <row r="50" spans="1:109">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557</v>
      </c>
      <c r="BQ50" s="1287"/>
      <c r="BR50" s="1287"/>
      <c r="BS50" s="1287"/>
      <c r="BT50" s="1287"/>
      <c r="BU50" s="1287"/>
      <c r="BV50" s="1287"/>
      <c r="BW50" s="1287"/>
      <c r="BX50" s="1287" t="s">
        <v>558</v>
      </c>
      <c r="BY50" s="1287"/>
      <c r="BZ50" s="1287"/>
      <c r="CA50" s="1287"/>
      <c r="CB50" s="1287"/>
      <c r="CC50" s="1287"/>
      <c r="CD50" s="1287"/>
      <c r="CE50" s="1287"/>
      <c r="CF50" s="1287" t="s">
        <v>559</v>
      </c>
      <c r="CG50" s="1287"/>
      <c r="CH50" s="1287"/>
      <c r="CI50" s="1287"/>
      <c r="CJ50" s="1287"/>
      <c r="CK50" s="1287"/>
      <c r="CL50" s="1287"/>
      <c r="CM50" s="1287"/>
      <c r="CN50" s="1287" t="s">
        <v>560</v>
      </c>
      <c r="CO50" s="1287"/>
      <c r="CP50" s="1287"/>
      <c r="CQ50" s="1287"/>
      <c r="CR50" s="1287"/>
      <c r="CS50" s="1287"/>
      <c r="CT50" s="1287"/>
      <c r="CU50" s="1287"/>
      <c r="CV50" s="1287" t="s">
        <v>561</v>
      </c>
      <c r="CW50" s="1287"/>
      <c r="CX50" s="1287"/>
      <c r="CY50" s="1287"/>
      <c r="CZ50" s="1287"/>
      <c r="DA50" s="1287"/>
      <c r="DB50" s="1287"/>
      <c r="DC50" s="1287"/>
    </row>
    <row r="51" spans="1:109" ht="13.5" customHeight="1">
      <c r="B51" s="374"/>
      <c r="G51" s="1294"/>
      <c r="H51" s="1294"/>
      <c r="I51" s="1292"/>
      <c r="J51" s="1292"/>
      <c r="K51" s="1290"/>
      <c r="L51" s="1290"/>
      <c r="M51" s="1290"/>
      <c r="N51" s="1290"/>
      <c r="AM51" s="383"/>
      <c r="AN51" s="1291" t="s">
        <v>594</v>
      </c>
      <c r="AO51" s="1291"/>
      <c r="AP51" s="1291"/>
      <c r="AQ51" s="1291"/>
      <c r="AR51" s="1291"/>
      <c r="AS51" s="1291"/>
      <c r="AT51" s="1291"/>
      <c r="AU51" s="1291"/>
      <c r="AV51" s="1291"/>
      <c r="AW51" s="1291"/>
      <c r="AX51" s="1291"/>
      <c r="AY51" s="1291"/>
      <c r="AZ51" s="1291"/>
      <c r="BA51" s="1291"/>
      <c r="BB51" s="1291" t="s">
        <v>595</v>
      </c>
      <c r="BC51" s="1291"/>
      <c r="BD51" s="1291"/>
      <c r="BE51" s="1291"/>
      <c r="BF51" s="1291"/>
      <c r="BG51" s="1291"/>
      <c r="BH51" s="1291"/>
      <c r="BI51" s="1291"/>
      <c r="BJ51" s="1291"/>
      <c r="BK51" s="1291"/>
      <c r="BL51" s="1291"/>
      <c r="BM51" s="1291"/>
      <c r="BN51" s="1291"/>
      <c r="BO51" s="1291"/>
      <c r="BP51" s="1288"/>
      <c r="BQ51" s="1289"/>
      <c r="BR51" s="1289"/>
      <c r="BS51" s="1289"/>
      <c r="BT51" s="1289"/>
      <c r="BU51" s="1289"/>
      <c r="BV51" s="1289"/>
      <c r="BW51" s="1289"/>
      <c r="BX51" s="1288"/>
      <c r="BY51" s="1289"/>
      <c r="BZ51" s="1289"/>
      <c r="CA51" s="1289"/>
      <c r="CB51" s="1289"/>
      <c r="CC51" s="1289"/>
      <c r="CD51" s="1289"/>
      <c r="CE51" s="1289"/>
      <c r="CF51" s="1288"/>
      <c r="CG51" s="1289"/>
      <c r="CH51" s="1289"/>
      <c r="CI51" s="1289"/>
      <c r="CJ51" s="1289"/>
      <c r="CK51" s="1289"/>
      <c r="CL51" s="1289"/>
      <c r="CM51" s="1289"/>
      <c r="CN51" s="1288"/>
      <c r="CO51" s="1289"/>
      <c r="CP51" s="1289"/>
      <c r="CQ51" s="1289"/>
      <c r="CR51" s="1289"/>
      <c r="CS51" s="1289"/>
      <c r="CT51" s="1289"/>
      <c r="CU51" s="1289"/>
      <c r="CV51" s="1288"/>
      <c r="CW51" s="1289"/>
      <c r="CX51" s="1289"/>
      <c r="CY51" s="1289"/>
      <c r="CZ51" s="1289"/>
      <c r="DA51" s="1289"/>
      <c r="DB51" s="1289"/>
      <c r="DC51" s="1289"/>
    </row>
    <row r="52" spans="1:109">
      <c r="B52" s="374"/>
      <c r="G52" s="1294"/>
      <c r="H52" s="1294"/>
      <c r="I52" s="1292"/>
      <c r="J52" s="1292"/>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4"/>
      <c r="H53" s="1294"/>
      <c r="I53" s="1283"/>
      <c r="J53" s="1283"/>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596</v>
      </c>
      <c r="BC53" s="1291"/>
      <c r="BD53" s="1291"/>
      <c r="BE53" s="1291"/>
      <c r="BF53" s="1291"/>
      <c r="BG53" s="1291"/>
      <c r="BH53" s="1291"/>
      <c r="BI53" s="1291"/>
      <c r="BJ53" s="1291"/>
      <c r="BK53" s="1291"/>
      <c r="BL53" s="1291"/>
      <c r="BM53" s="1291"/>
      <c r="BN53" s="1291"/>
      <c r="BO53" s="1291"/>
      <c r="BP53" s="1288"/>
      <c r="BQ53" s="1289"/>
      <c r="BR53" s="1289"/>
      <c r="BS53" s="1289"/>
      <c r="BT53" s="1289"/>
      <c r="BU53" s="1289"/>
      <c r="BV53" s="1289"/>
      <c r="BW53" s="1289"/>
      <c r="BX53" s="1288"/>
      <c r="BY53" s="1289"/>
      <c r="BZ53" s="1289"/>
      <c r="CA53" s="1289"/>
      <c r="CB53" s="1289"/>
      <c r="CC53" s="1289"/>
      <c r="CD53" s="1289"/>
      <c r="CE53" s="1289"/>
      <c r="CF53" s="1288"/>
      <c r="CG53" s="1289"/>
      <c r="CH53" s="1289"/>
      <c r="CI53" s="1289"/>
      <c r="CJ53" s="1289"/>
      <c r="CK53" s="1289"/>
      <c r="CL53" s="1289"/>
      <c r="CM53" s="1289"/>
      <c r="CN53" s="1288"/>
      <c r="CO53" s="1289"/>
      <c r="CP53" s="1289"/>
      <c r="CQ53" s="1289"/>
      <c r="CR53" s="1289"/>
      <c r="CS53" s="1289"/>
      <c r="CT53" s="1289"/>
      <c r="CU53" s="1289"/>
      <c r="CV53" s="1288"/>
      <c r="CW53" s="1289"/>
      <c r="CX53" s="1289"/>
      <c r="CY53" s="1289"/>
      <c r="CZ53" s="1289"/>
      <c r="DA53" s="1289"/>
      <c r="DB53" s="1289"/>
      <c r="DC53" s="1289"/>
    </row>
    <row r="54" spans="1:109">
      <c r="A54" s="382"/>
      <c r="B54" s="374"/>
      <c r="G54" s="1294"/>
      <c r="H54" s="1294"/>
      <c r="I54" s="1283"/>
      <c r="J54" s="1283"/>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3"/>
      <c r="H55" s="1283"/>
      <c r="I55" s="1283"/>
      <c r="J55" s="1283"/>
      <c r="K55" s="1290"/>
      <c r="L55" s="1290"/>
      <c r="M55" s="1290"/>
      <c r="N55" s="1290"/>
      <c r="AN55" s="1287" t="s">
        <v>597</v>
      </c>
      <c r="AO55" s="1287"/>
      <c r="AP55" s="1287"/>
      <c r="AQ55" s="1287"/>
      <c r="AR55" s="1287"/>
      <c r="AS55" s="1287"/>
      <c r="AT55" s="1287"/>
      <c r="AU55" s="1287"/>
      <c r="AV55" s="1287"/>
      <c r="AW55" s="1287"/>
      <c r="AX55" s="1287"/>
      <c r="AY55" s="1287"/>
      <c r="AZ55" s="1287"/>
      <c r="BA55" s="1287"/>
      <c r="BB55" s="1291" t="s">
        <v>595</v>
      </c>
      <c r="BC55" s="1291"/>
      <c r="BD55" s="1291"/>
      <c r="BE55" s="1291"/>
      <c r="BF55" s="1291"/>
      <c r="BG55" s="1291"/>
      <c r="BH55" s="1291"/>
      <c r="BI55" s="1291"/>
      <c r="BJ55" s="1291"/>
      <c r="BK55" s="1291"/>
      <c r="BL55" s="1291"/>
      <c r="BM55" s="1291"/>
      <c r="BN55" s="1291"/>
      <c r="BO55" s="1291"/>
      <c r="BP55" s="1288"/>
      <c r="BQ55" s="1289"/>
      <c r="BR55" s="1289"/>
      <c r="BS55" s="1289"/>
      <c r="BT55" s="1289"/>
      <c r="BU55" s="1289"/>
      <c r="BV55" s="1289"/>
      <c r="BW55" s="1289"/>
      <c r="BX55" s="1288"/>
      <c r="BY55" s="1289"/>
      <c r="BZ55" s="1289"/>
      <c r="CA55" s="1289"/>
      <c r="CB55" s="1289"/>
      <c r="CC55" s="1289"/>
      <c r="CD55" s="1289"/>
      <c r="CE55" s="1289"/>
      <c r="CF55" s="1288"/>
      <c r="CG55" s="1289"/>
      <c r="CH55" s="1289"/>
      <c r="CI55" s="1289"/>
      <c r="CJ55" s="1289"/>
      <c r="CK55" s="1289"/>
      <c r="CL55" s="1289"/>
      <c r="CM55" s="1289"/>
      <c r="CN55" s="1288"/>
      <c r="CO55" s="1289"/>
      <c r="CP55" s="1289"/>
      <c r="CQ55" s="1289"/>
      <c r="CR55" s="1289"/>
      <c r="CS55" s="1289"/>
      <c r="CT55" s="1289"/>
      <c r="CU55" s="1289"/>
      <c r="CV55" s="1288"/>
      <c r="CW55" s="1289"/>
      <c r="CX55" s="1289"/>
      <c r="CY55" s="1289"/>
      <c r="CZ55" s="1289"/>
      <c r="DA55" s="1289"/>
      <c r="DB55" s="1289"/>
      <c r="DC55" s="1289"/>
    </row>
    <row r="56" spans="1:109">
      <c r="A56" s="382"/>
      <c r="B56" s="374"/>
      <c r="G56" s="1283"/>
      <c r="H56" s="1283"/>
      <c r="I56" s="1283"/>
      <c r="J56" s="1283"/>
      <c r="K56" s="1290"/>
      <c r="L56" s="1290"/>
      <c r="M56" s="1290"/>
      <c r="N56" s="1290"/>
      <c r="AN56" s="1287"/>
      <c r="AO56" s="1287"/>
      <c r="AP56" s="1287"/>
      <c r="AQ56" s="1287"/>
      <c r="AR56" s="1287"/>
      <c r="AS56" s="1287"/>
      <c r="AT56" s="1287"/>
      <c r="AU56" s="1287"/>
      <c r="AV56" s="1287"/>
      <c r="AW56" s="1287"/>
      <c r="AX56" s="1287"/>
      <c r="AY56" s="1287"/>
      <c r="AZ56" s="1287"/>
      <c r="BA56" s="1287"/>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3"/>
      <c r="H57" s="1283"/>
      <c r="I57" s="1293"/>
      <c r="J57" s="1293"/>
      <c r="K57" s="1290"/>
      <c r="L57" s="1290"/>
      <c r="M57" s="1290"/>
      <c r="N57" s="1290"/>
      <c r="AM57" s="367"/>
      <c r="AN57" s="1287"/>
      <c r="AO57" s="1287"/>
      <c r="AP57" s="1287"/>
      <c r="AQ57" s="1287"/>
      <c r="AR57" s="1287"/>
      <c r="AS57" s="1287"/>
      <c r="AT57" s="1287"/>
      <c r="AU57" s="1287"/>
      <c r="AV57" s="1287"/>
      <c r="AW57" s="1287"/>
      <c r="AX57" s="1287"/>
      <c r="AY57" s="1287"/>
      <c r="AZ57" s="1287"/>
      <c r="BA57" s="1287"/>
      <c r="BB57" s="1291" t="s">
        <v>596</v>
      </c>
      <c r="BC57" s="1291"/>
      <c r="BD57" s="1291"/>
      <c r="BE57" s="1291"/>
      <c r="BF57" s="1291"/>
      <c r="BG57" s="1291"/>
      <c r="BH57" s="1291"/>
      <c r="BI57" s="1291"/>
      <c r="BJ57" s="1291"/>
      <c r="BK57" s="1291"/>
      <c r="BL57" s="1291"/>
      <c r="BM57" s="1291"/>
      <c r="BN57" s="1291"/>
      <c r="BO57" s="1291"/>
      <c r="BP57" s="1288"/>
      <c r="BQ57" s="1289"/>
      <c r="BR57" s="1289"/>
      <c r="BS57" s="1289"/>
      <c r="BT57" s="1289"/>
      <c r="BU57" s="1289"/>
      <c r="BV57" s="1289"/>
      <c r="BW57" s="1289"/>
      <c r="BX57" s="1288"/>
      <c r="BY57" s="1289"/>
      <c r="BZ57" s="1289"/>
      <c r="CA57" s="1289"/>
      <c r="CB57" s="1289"/>
      <c r="CC57" s="1289"/>
      <c r="CD57" s="1289"/>
      <c r="CE57" s="1289"/>
      <c r="CF57" s="1288"/>
      <c r="CG57" s="1289"/>
      <c r="CH57" s="1289"/>
      <c r="CI57" s="1289"/>
      <c r="CJ57" s="1289"/>
      <c r="CK57" s="1289"/>
      <c r="CL57" s="1289"/>
      <c r="CM57" s="1289"/>
      <c r="CN57" s="1288"/>
      <c r="CO57" s="1289"/>
      <c r="CP57" s="1289"/>
      <c r="CQ57" s="1289"/>
      <c r="CR57" s="1289"/>
      <c r="CS57" s="1289"/>
      <c r="CT57" s="1289"/>
      <c r="CU57" s="1289"/>
      <c r="CV57" s="1288"/>
      <c r="CW57" s="1289"/>
      <c r="CX57" s="1289"/>
      <c r="CY57" s="1289"/>
      <c r="CZ57" s="1289"/>
      <c r="DA57" s="1289"/>
      <c r="DB57" s="1289"/>
      <c r="DC57" s="1289"/>
      <c r="DD57" s="387"/>
      <c r="DE57" s="386"/>
    </row>
    <row r="58" spans="1:109" s="382" customFormat="1">
      <c r="A58" s="367"/>
      <c r="B58" s="386"/>
      <c r="G58" s="1283"/>
      <c r="H58" s="1283"/>
      <c r="I58" s="1293"/>
      <c r="J58" s="1293"/>
      <c r="K58" s="1290"/>
      <c r="L58" s="1290"/>
      <c r="M58" s="1290"/>
      <c r="N58" s="1290"/>
      <c r="AM58" s="367"/>
      <c r="AN58" s="1287"/>
      <c r="AO58" s="1287"/>
      <c r="AP58" s="1287"/>
      <c r="AQ58" s="1287"/>
      <c r="AR58" s="1287"/>
      <c r="AS58" s="1287"/>
      <c r="AT58" s="1287"/>
      <c r="AU58" s="1287"/>
      <c r="AV58" s="1287"/>
      <c r="AW58" s="1287"/>
      <c r="AX58" s="1287"/>
      <c r="AY58" s="1287"/>
      <c r="AZ58" s="1287"/>
      <c r="BA58" s="1287"/>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598</v>
      </c>
    </row>
    <row r="64" spans="1:109">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4" t="s">
        <v>601</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593</v>
      </c>
    </row>
    <row r="72" spans="2:107">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557</v>
      </c>
      <c r="BQ72" s="1287"/>
      <c r="BR72" s="1287"/>
      <c r="BS72" s="1287"/>
      <c r="BT72" s="1287"/>
      <c r="BU72" s="1287"/>
      <c r="BV72" s="1287"/>
      <c r="BW72" s="1287"/>
      <c r="BX72" s="1287" t="s">
        <v>558</v>
      </c>
      <c r="BY72" s="1287"/>
      <c r="BZ72" s="1287"/>
      <c r="CA72" s="1287"/>
      <c r="CB72" s="1287"/>
      <c r="CC72" s="1287"/>
      <c r="CD72" s="1287"/>
      <c r="CE72" s="1287"/>
      <c r="CF72" s="1287" t="s">
        <v>559</v>
      </c>
      <c r="CG72" s="1287"/>
      <c r="CH72" s="1287"/>
      <c r="CI72" s="1287"/>
      <c r="CJ72" s="1287"/>
      <c r="CK72" s="1287"/>
      <c r="CL72" s="1287"/>
      <c r="CM72" s="1287"/>
      <c r="CN72" s="1287" t="s">
        <v>560</v>
      </c>
      <c r="CO72" s="1287"/>
      <c r="CP72" s="1287"/>
      <c r="CQ72" s="1287"/>
      <c r="CR72" s="1287"/>
      <c r="CS72" s="1287"/>
      <c r="CT72" s="1287"/>
      <c r="CU72" s="1287"/>
      <c r="CV72" s="1287" t="s">
        <v>561</v>
      </c>
      <c r="CW72" s="1287"/>
      <c r="CX72" s="1287"/>
      <c r="CY72" s="1287"/>
      <c r="CZ72" s="1287"/>
      <c r="DA72" s="1287"/>
      <c r="DB72" s="1287"/>
      <c r="DC72" s="1287"/>
    </row>
    <row r="73" spans="2:107">
      <c r="B73" s="374"/>
      <c r="G73" s="1294"/>
      <c r="H73" s="1294"/>
      <c r="I73" s="1294"/>
      <c r="J73" s="1294"/>
      <c r="K73" s="1295"/>
      <c r="L73" s="1295"/>
      <c r="M73" s="1295"/>
      <c r="N73" s="1295"/>
      <c r="AM73" s="383"/>
      <c r="AN73" s="1291" t="s">
        <v>594</v>
      </c>
      <c r="AO73" s="1291"/>
      <c r="AP73" s="1291"/>
      <c r="AQ73" s="1291"/>
      <c r="AR73" s="1291"/>
      <c r="AS73" s="1291"/>
      <c r="AT73" s="1291"/>
      <c r="AU73" s="1291"/>
      <c r="AV73" s="1291"/>
      <c r="AW73" s="1291"/>
      <c r="AX73" s="1291"/>
      <c r="AY73" s="1291"/>
      <c r="AZ73" s="1291"/>
      <c r="BA73" s="1291"/>
      <c r="BB73" s="1291" t="s">
        <v>595</v>
      </c>
      <c r="BC73" s="1291"/>
      <c r="BD73" s="1291"/>
      <c r="BE73" s="1291"/>
      <c r="BF73" s="1291"/>
      <c r="BG73" s="1291"/>
      <c r="BH73" s="1291"/>
      <c r="BI73" s="1291"/>
      <c r="BJ73" s="1291"/>
      <c r="BK73" s="1291"/>
      <c r="BL73" s="1291"/>
      <c r="BM73" s="1291"/>
      <c r="BN73" s="1291"/>
      <c r="BO73" s="1291"/>
      <c r="BP73" s="1289">
        <v>67.2</v>
      </c>
      <c r="BQ73" s="1289"/>
      <c r="BR73" s="1289"/>
      <c r="BS73" s="1289"/>
      <c r="BT73" s="1289"/>
      <c r="BU73" s="1289"/>
      <c r="BV73" s="1289"/>
      <c r="BW73" s="1289"/>
      <c r="BX73" s="1289">
        <v>70.099999999999994</v>
      </c>
      <c r="BY73" s="1289"/>
      <c r="BZ73" s="1289"/>
      <c r="CA73" s="1289"/>
      <c r="CB73" s="1289"/>
      <c r="CC73" s="1289"/>
      <c r="CD73" s="1289"/>
      <c r="CE73" s="1289"/>
      <c r="CF73" s="1289">
        <v>71.3</v>
      </c>
      <c r="CG73" s="1289"/>
      <c r="CH73" s="1289"/>
      <c r="CI73" s="1289"/>
      <c r="CJ73" s="1289"/>
      <c r="CK73" s="1289"/>
      <c r="CL73" s="1289"/>
      <c r="CM73" s="1289"/>
      <c r="CN73" s="1289">
        <v>74.7</v>
      </c>
      <c r="CO73" s="1289"/>
      <c r="CP73" s="1289"/>
      <c r="CQ73" s="1289"/>
      <c r="CR73" s="1289"/>
      <c r="CS73" s="1289"/>
      <c r="CT73" s="1289"/>
      <c r="CU73" s="1289"/>
      <c r="CV73" s="1289">
        <v>70.8</v>
      </c>
      <c r="CW73" s="1289"/>
      <c r="CX73" s="1289"/>
      <c r="CY73" s="1289"/>
      <c r="CZ73" s="1289"/>
      <c r="DA73" s="1289"/>
      <c r="DB73" s="1289"/>
      <c r="DC73" s="1289"/>
    </row>
    <row r="74" spans="2:107">
      <c r="B74" s="374"/>
      <c r="G74" s="1294"/>
      <c r="H74" s="1294"/>
      <c r="I74" s="1294"/>
      <c r="J74" s="1294"/>
      <c r="K74" s="1295"/>
      <c r="L74" s="1295"/>
      <c r="M74" s="1295"/>
      <c r="N74" s="1295"/>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4"/>
      <c r="H75" s="1294"/>
      <c r="I75" s="1283"/>
      <c r="J75" s="1283"/>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599</v>
      </c>
      <c r="BC75" s="1291"/>
      <c r="BD75" s="1291"/>
      <c r="BE75" s="1291"/>
      <c r="BF75" s="1291"/>
      <c r="BG75" s="1291"/>
      <c r="BH75" s="1291"/>
      <c r="BI75" s="1291"/>
      <c r="BJ75" s="1291"/>
      <c r="BK75" s="1291"/>
      <c r="BL75" s="1291"/>
      <c r="BM75" s="1291"/>
      <c r="BN75" s="1291"/>
      <c r="BO75" s="1291"/>
      <c r="BP75" s="1289">
        <v>6.6</v>
      </c>
      <c r="BQ75" s="1289"/>
      <c r="BR75" s="1289"/>
      <c r="BS75" s="1289"/>
      <c r="BT75" s="1289"/>
      <c r="BU75" s="1289"/>
      <c r="BV75" s="1289"/>
      <c r="BW75" s="1289"/>
      <c r="BX75" s="1289">
        <v>7.6</v>
      </c>
      <c r="BY75" s="1289"/>
      <c r="BZ75" s="1289"/>
      <c r="CA75" s="1289"/>
      <c r="CB75" s="1289"/>
      <c r="CC75" s="1289"/>
      <c r="CD75" s="1289"/>
      <c r="CE75" s="1289"/>
      <c r="CF75" s="1289">
        <v>8.9</v>
      </c>
      <c r="CG75" s="1289"/>
      <c r="CH75" s="1289"/>
      <c r="CI75" s="1289"/>
      <c r="CJ75" s="1289"/>
      <c r="CK75" s="1289"/>
      <c r="CL75" s="1289"/>
      <c r="CM75" s="1289"/>
      <c r="CN75" s="1289">
        <v>10.4</v>
      </c>
      <c r="CO75" s="1289"/>
      <c r="CP75" s="1289"/>
      <c r="CQ75" s="1289"/>
      <c r="CR75" s="1289"/>
      <c r="CS75" s="1289"/>
      <c r="CT75" s="1289"/>
      <c r="CU75" s="1289"/>
      <c r="CV75" s="1289">
        <v>10.199999999999999</v>
      </c>
      <c r="CW75" s="1289"/>
      <c r="CX75" s="1289"/>
      <c r="CY75" s="1289"/>
      <c r="CZ75" s="1289"/>
      <c r="DA75" s="1289"/>
      <c r="DB75" s="1289"/>
      <c r="DC75" s="1289"/>
    </row>
    <row r="76" spans="2:107">
      <c r="B76" s="374"/>
      <c r="G76" s="1294"/>
      <c r="H76" s="1294"/>
      <c r="I76" s="1283"/>
      <c r="J76" s="1283"/>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3"/>
      <c r="H77" s="1283"/>
      <c r="I77" s="1283"/>
      <c r="J77" s="1283"/>
      <c r="K77" s="1295"/>
      <c r="L77" s="1295"/>
      <c r="M77" s="1295"/>
      <c r="N77" s="1295"/>
      <c r="AN77" s="1287" t="s">
        <v>597</v>
      </c>
      <c r="AO77" s="1287"/>
      <c r="AP77" s="1287"/>
      <c r="AQ77" s="1287"/>
      <c r="AR77" s="1287"/>
      <c r="AS77" s="1287"/>
      <c r="AT77" s="1287"/>
      <c r="AU77" s="1287"/>
      <c r="AV77" s="1287"/>
      <c r="AW77" s="1287"/>
      <c r="AX77" s="1287"/>
      <c r="AY77" s="1287"/>
      <c r="AZ77" s="1287"/>
      <c r="BA77" s="1287"/>
      <c r="BB77" s="1291" t="s">
        <v>595</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1" t="s">
        <v>599</v>
      </c>
      <c r="BC79" s="1291"/>
      <c r="BD79" s="1291"/>
      <c r="BE79" s="1291"/>
      <c r="BF79" s="1291"/>
      <c r="BG79" s="1291"/>
      <c r="BH79" s="1291"/>
      <c r="BI79" s="1291"/>
      <c r="BJ79" s="1291"/>
      <c r="BK79" s="1291"/>
      <c r="BL79" s="1291"/>
      <c r="BM79" s="1291"/>
      <c r="BN79" s="1291"/>
      <c r="BO79" s="1291"/>
      <c r="BP79" s="1289">
        <v>9.1999999999999993</v>
      </c>
      <c r="BQ79" s="1289"/>
      <c r="BR79" s="1289"/>
      <c r="BS79" s="1289"/>
      <c r="BT79" s="1289"/>
      <c r="BU79" s="1289"/>
      <c r="BV79" s="1289"/>
      <c r="BW79" s="1289"/>
      <c r="BX79" s="1289">
        <v>8.1999999999999993</v>
      </c>
      <c r="BY79" s="1289"/>
      <c r="BZ79" s="1289"/>
      <c r="CA79" s="1289"/>
      <c r="CB79" s="1289"/>
      <c r="CC79" s="1289"/>
      <c r="CD79" s="1289"/>
      <c r="CE79" s="1289"/>
      <c r="CF79" s="1289">
        <v>7.8</v>
      </c>
      <c r="CG79" s="1289"/>
      <c r="CH79" s="1289"/>
      <c r="CI79" s="1289"/>
      <c r="CJ79" s="1289"/>
      <c r="CK79" s="1289"/>
      <c r="CL79" s="1289"/>
      <c r="CM79" s="1289"/>
      <c r="CN79" s="1289">
        <v>7.4</v>
      </c>
      <c r="CO79" s="1289"/>
      <c r="CP79" s="1289"/>
      <c r="CQ79" s="1289"/>
      <c r="CR79" s="1289"/>
      <c r="CS79" s="1289"/>
      <c r="CT79" s="1289"/>
      <c r="CU79" s="1289"/>
      <c r="CV79" s="1289">
        <v>7.1</v>
      </c>
      <c r="CW79" s="1289"/>
      <c r="CX79" s="1289"/>
      <c r="CY79" s="1289"/>
      <c r="CZ79" s="1289"/>
      <c r="DA79" s="1289"/>
      <c r="DB79" s="1289"/>
      <c r="DC79" s="1289"/>
    </row>
    <row r="80" spans="2:107">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wvS20ZfBMQgAJzvZQIsLhXwvhxJkZnys6sL/zNPfwF8YE92tzkFd6FG/gbqbVOXxVr+6FaRyuHeLKQAMpRtgQ==" saltValue="/U3mOP9xy11+SQcppZHK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Cd1cmsnTsQvbVsjttnsmFCaLsNbVRM9ig6vOGguUGSCCK4P5U6oaA01oPkSI+Vg6b9ohmvkOpbqnTxLop8NAg==" saltValue="LlYf1Z34wqo8FSueo440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kTPpT7N8fUJznKpUXdTyVWnD6uvzy1IU4JT4AvYF7BAzwB49sIhVLESgd24TYiKDdymdBLnN/O0Uqo0IifStQ==" saltValue="77SP49DQepqo+6yx0xLt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554</v>
      </c>
      <c r="G2" s="136"/>
      <c r="H2" s="137"/>
    </row>
    <row r="3" spans="1:8">
      <c r="A3" s="133" t="s">
        <v>547</v>
      </c>
      <c r="B3" s="138"/>
      <c r="C3" s="139"/>
      <c r="D3" s="140">
        <v>99369</v>
      </c>
      <c r="E3" s="141"/>
      <c r="F3" s="142">
        <v>316331</v>
      </c>
      <c r="G3" s="143"/>
      <c r="H3" s="144"/>
    </row>
    <row r="4" spans="1:8">
      <c r="A4" s="145"/>
      <c r="B4" s="146"/>
      <c r="C4" s="147"/>
      <c r="D4" s="148">
        <v>64052</v>
      </c>
      <c r="E4" s="149"/>
      <c r="F4" s="150">
        <v>106387</v>
      </c>
      <c r="G4" s="151"/>
      <c r="H4" s="152"/>
    </row>
    <row r="5" spans="1:8">
      <c r="A5" s="133" t="s">
        <v>549</v>
      </c>
      <c r="B5" s="138"/>
      <c r="C5" s="139"/>
      <c r="D5" s="140">
        <v>167079</v>
      </c>
      <c r="E5" s="141"/>
      <c r="F5" s="142">
        <v>333013</v>
      </c>
      <c r="G5" s="143"/>
      <c r="H5" s="144"/>
    </row>
    <row r="6" spans="1:8">
      <c r="A6" s="145"/>
      <c r="B6" s="146"/>
      <c r="C6" s="147"/>
      <c r="D6" s="148">
        <v>59312</v>
      </c>
      <c r="E6" s="149"/>
      <c r="F6" s="150">
        <v>126732</v>
      </c>
      <c r="G6" s="151"/>
      <c r="H6" s="152"/>
    </row>
    <row r="7" spans="1:8">
      <c r="A7" s="133" t="s">
        <v>550</v>
      </c>
      <c r="B7" s="138"/>
      <c r="C7" s="139"/>
      <c r="D7" s="140">
        <v>465799</v>
      </c>
      <c r="E7" s="141"/>
      <c r="F7" s="142">
        <v>280458</v>
      </c>
      <c r="G7" s="143"/>
      <c r="H7" s="144"/>
    </row>
    <row r="8" spans="1:8">
      <c r="A8" s="145"/>
      <c r="B8" s="146"/>
      <c r="C8" s="147"/>
      <c r="D8" s="148">
        <v>376684</v>
      </c>
      <c r="E8" s="149"/>
      <c r="F8" s="150">
        <v>127286</v>
      </c>
      <c r="G8" s="151"/>
      <c r="H8" s="152"/>
    </row>
    <row r="9" spans="1:8">
      <c r="A9" s="133" t="s">
        <v>551</v>
      </c>
      <c r="B9" s="138"/>
      <c r="C9" s="139"/>
      <c r="D9" s="140">
        <v>204408</v>
      </c>
      <c r="E9" s="141"/>
      <c r="F9" s="142">
        <v>291945</v>
      </c>
      <c r="G9" s="143"/>
      <c r="H9" s="144"/>
    </row>
    <row r="10" spans="1:8">
      <c r="A10" s="145"/>
      <c r="B10" s="146"/>
      <c r="C10" s="147"/>
      <c r="D10" s="148">
        <v>105227</v>
      </c>
      <c r="E10" s="149"/>
      <c r="F10" s="150">
        <v>127651</v>
      </c>
      <c r="G10" s="151"/>
      <c r="H10" s="152"/>
    </row>
    <row r="11" spans="1:8">
      <c r="A11" s="133" t="s">
        <v>552</v>
      </c>
      <c r="B11" s="138"/>
      <c r="C11" s="139"/>
      <c r="D11" s="140">
        <v>159577</v>
      </c>
      <c r="E11" s="141"/>
      <c r="F11" s="142">
        <v>291173</v>
      </c>
      <c r="G11" s="143"/>
      <c r="H11" s="144"/>
    </row>
    <row r="12" spans="1:8">
      <c r="A12" s="145"/>
      <c r="B12" s="146"/>
      <c r="C12" s="153"/>
      <c r="D12" s="148">
        <v>87990</v>
      </c>
      <c r="E12" s="149"/>
      <c r="F12" s="150">
        <v>119071</v>
      </c>
      <c r="G12" s="151"/>
      <c r="H12" s="152"/>
    </row>
    <row r="13" spans="1:8">
      <c r="A13" s="133"/>
      <c r="B13" s="138"/>
      <c r="C13" s="154"/>
      <c r="D13" s="155">
        <v>219246</v>
      </c>
      <c r="E13" s="156"/>
      <c r="F13" s="157">
        <v>302584</v>
      </c>
      <c r="G13" s="158"/>
      <c r="H13" s="144"/>
    </row>
    <row r="14" spans="1:8">
      <c r="A14" s="145"/>
      <c r="B14" s="146"/>
      <c r="C14" s="147"/>
      <c r="D14" s="148">
        <v>138653</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7.06</v>
      </c>
      <c r="C19" s="159">
        <f>ROUND(VALUE(SUBSTITUTE(実質収支比率等に係る経年分析!G$48,"▲","-")),2)</f>
        <v>9.76</v>
      </c>
      <c r="D19" s="159">
        <f>ROUND(VALUE(SUBSTITUTE(実質収支比率等に係る経年分析!H$48,"▲","-")),2)</f>
        <v>7.19</v>
      </c>
      <c r="E19" s="159">
        <f>ROUND(VALUE(SUBSTITUTE(実質収支比率等に係る経年分析!I$48,"▲","-")),2)</f>
        <v>8.7899999999999991</v>
      </c>
      <c r="F19" s="159">
        <f>ROUND(VALUE(SUBSTITUTE(実質収支比率等に係る経年分析!J$48,"▲","-")),2)</f>
        <v>3.96</v>
      </c>
    </row>
    <row r="20" spans="1:11">
      <c r="A20" s="159" t="s">
        <v>48</v>
      </c>
      <c r="B20" s="159">
        <f>ROUND(VALUE(SUBSTITUTE(実質収支比率等に係る経年分析!F$47,"▲","-")),2)</f>
        <v>15.72</v>
      </c>
      <c r="C20" s="159">
        <f>ROUND(VALUE(SUBSTITUTE(実質収支比率等に係る経年分析!G$47,"▲","-")),2)</f>
        <v>16.41</v>
      </c>
      <c r="D20" s="159">
        <f>ROUND(VALUE(SUBSTITUTE(実質収支比率等に係る経年分析!H$47,"▲","-")),2)</f>
        <v>15.71</v>
      </c>
      <c r="E20" s="159">
        <f>ROUND(VALUE(SUBSTITUTE(実質収支比率等に係る経年分析!I$47,"▲","-")),2)</f>
        <v>16.239999999999998</v>
      </c>
      <c r="F20" s="159">
        <f>ROUND(VALUE(SUBSTITUTE(実質収支比率等に係る経年分析!J$47,"▲","-")),2)</f>
        <v>16.920000000000002</v>
      </c>
    </row>
    <row r="21" spans="1:11">
      <c r="A21" s="159" t="s">
        <v>49</v>
      </c>
      <c r="B21" s="159">
        <f>IF(ISNUMBER(VALUE(SUBSTITUTE(実質収支比率等に係る経年分析!F$49,"▲","-"))),ROUND(VALUE(SUBSTITUTE(実質収支比率等に係る経年分析!F$49,"▲","-")),2),NA())</f>
        <v>2.27</v>
      </c>
      <c r="C21" s="159">
        <f>IF(ISNUMBER(VALUE(SUBSTITUTE(実質収支比率等に係る経年分析!G$49,"▲","-"))),ROUND(VALUE(SUBSTITUTE(実質収支比率等に係る経年分析!G$49,"▲","-")),2),NA())</f>
        <v>2.4</v>
      </c>
      <c r="D21" s="159">
        <f>IF(ISNUMBER(VALUE(SUBSTITUTE(実質収支比率等に係る経年分析!H$49,"▲","-"))),ROUND(VALUE(SUBSTITUTE(実質収支比率等に係る経年分析!H$49,"▲","-")),2),NA())</f>
        <v>-2.15</v>
      </c>
      <c r="E21" s="159">
        <f>IF(ISNUMBER(VALUE(SUBSTITUTE(実質収支比率等に係る経年分析!I$49,"▲","-"))),ROUND(VALUE(SUBSTITUTE(実質収支比率等に係る経年分析!I$49,"▲","-")),2),NA())</f>
        <v>1.37</v>
      </c>
      <c r="F21" s="159">
        <f>IF(ISNUMBER(VALUE(SUBSTITUTE(実質収支比率等に係る経年分析!J$49,"▲","-"))),ROUND(VALUE(SUBSTITUTE(実質収支比率等に係る経年分析!J$49,"▲","-")),2),NA())</f>
        <v>-5.19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産業交流雇用対策推進事業特別会計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介護福祉サービス事業特別会計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8.7899999999999991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3.96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352</v>
      </c>
      <c r="E42" s="161"/>
      <c r="F42" s="161"/>
      <c r="G42" s="161">
        <f>'実質公債費比率（分子）の構造'!L$52</f>
        <v>331</v>
      </c>
      <c r="H42" s="161"/>
      <c r="I42" s="161"/>
      <c r="J42" s="161">
        <f>'実質公債費比率（分子）の構造'!M$52</f>
        <v>327</v>
      </c>
      <c r="K42" s="161"/>
      <c r="L42" s="161"/>
      <c r="M42" s="161">
        <f>'実質公債費比率（分子）の構造'!N$52</f>
        <v>338</v>
      </c>
      <c r="N42" s="161"/>
      <c r="O42" s="161"/>
      <c r="P42" s="161">
        <f>'実質公債費比率（分子）の構造'!O$52</f>
        <v>331</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4</v>
      </c>
      <c r="C44" s="161"/>
      <c r="D44" s="161"/>
      <c r="E44" s="161">
        <f>'実質公債費比率（分子）の構造'!L$50</f>
        <v>21</v>
      </c>
      <c r="F44" s="161"/>
      <c r="G44" s="161"/>
      <c r="H44" s="161">
        <f>'実質公債費比率（分子）の構造'!M$50</f>
        <v>21</v>
      </c>
      <c r="I44" s="161"/>
      <c r="J44" s="161"/>
      <c r="K44" s="161">
        <f>'実質公債費比率（分子）の構造'!N$50</f>
        <v>18</v>
      </c>
      <c r="L44" s="161"/>
      <c r="M44" s="161"/>
      <c r="N44" s="161">
        <f>'実質公債費比率（分子）の構造'!O$50</f>
        <v>18</v>
      </c>
      <c r="O44" s="161"/>
      <c r="P44" s="161"/>
    </row>
    <row r="45" spans="1:16">
      <c r="A45" s="161" t="s">
        <v>59</v>
      </c>
      <c r="B45" s="161">
        <f>'実質公債費比率（分子）の構造'!K$49</f>
        <v>7</v>
      </c>
      <c r="C45" s="161"/>
      <c r="D45" s="161"/>
      <c r="E45" s="161">
        <f>'実質公債費比率（分子）の構造'!L$49</f>
        <v>7</v>
      </c>
      <c r="F45" s="161"/>
      <c r="G45" s="161"/>
      <c r="H45" s="161">
        <f>'実質公債費比率（分子）の構造'!M$49</f>
        <v>14</v>
      </c>
      <c r="I45" s="161"/>
      <c r="J45" s="161"/>
      <c r="K45" s="161">
        <f>'実質公債費比率（分子）の構造'!N$49</f>
        <v>15</v>
      </c>
      <c r="L45" s="161"/>
      <c r="M45" s="161"/>
      <c r="N45" s="161">
        <f>'実質公債費比率（分子）の構造'!O$49</f>
        <v>14</v>
      </c>
      <c r="O45" s="161"/>
      <c r="P45" s="161"/>
    </row>
    <row r="46" spans="1:16">
      <c r="A46" s="161" t="s">
        <v>60</v>
      </c>
      <c r="B46" s="161">
        <f>'実質公債費比率（分子）の構造'!K$48</f>
        <v>130</v>
      </c>
      <c r="C46" s="161"/>
      <c r="D46" s="161"/>
      <c r="E46" s="161">
        <f>'実質公債費比率（分子）の構造'!L$48</f>
        <v>127</v>
      </c>
      <c r="F46" s="161"/>
      <c r="G46" s="161"/>
      <c r="H46" s="161">
        <f>'実質公債費比率（分子）の構造'!M$48</f>
        <v>123</v>
      </c>
      <c r="I46" s="161"/>
      <c r="J46" s="161"/>
      <c r="K46" s="161">
        <f>'実質公債費比率（分子）の構造'!N$48</f>
        <v>128</v>
      </c>
      <c r="L46" s="161"/>
      <c r="M46" s="161"/>
      <c r="N46" s="161">
        <f>'実質公債費比率（分子）の構造'!O$48</f>
        <v>110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301</v>
      </c>
      <c r="C49" s="161"/>
      <c r="D49" s="161"/>
      <c r="E49" s="161">
        <f>'実質公債費比率（分子）の構造'!L$45</f>
        <v>335</v>
      </c>
      <c r="F49" s="161"/>
      <c r="G49" s="161"/>
      <c r="H49" s="161">
        <f>'実質公債費比率（分子）の構造'!M$45</f>
        <v>336</v>
      </c>
      <c r="I49" s="161"/>
      <c r="J49" s="161"/>
      <c r="K49" s="161">
        <f>'実質公債費比率（分子）の構造'!N$45</f>
        <v>335</v>
      </c>
      <c r="L49" s="161"/>
      <c r="M49" s="161"/>
      <c r="N49" s="161">
        <f>'実質公債費比率（分子）の構造'!O$45</f>
        <v>331</v>
      </c>
      <c r="O49" s="161"/>
      <c r="P49" s="161"/>
    </row>
    <row r="50" spans="1:16">
      <c r="A50" s="161" t="s">
        <v>64</v>
      </c>
      <c r="B50" s="161" t="e">
        <f>NA()</f>
        <v>#N/A</v>
      </c>
      <c r="C50" s="161">
        <f>IF(ISNUMBER('実質公債費比率（分子）の構造'!K$53),'実質公債費比率（分子）の構造'!K$53,NA())</f>
        <v>90</v>
      </c>
      <c r="D50" s="161" t="e">
        <f>NA()</f>
        <v>#N/A</v>
      </c>
      <c r="E50" s="161" t="e">
        <f>NA()</f>
        <v>#N/A</v>
      </c>
      <c r="F50" s="161">
        <f>IF(ISNUMBER('実質公債費比率（分子）の構造'!L$53),'実質公債費比率（分子）の構造'!L$53,NA())</f>
        <v>159</v>
      </c>
      <c r="G50" s="161" t="e">
        <f>NA()</f>
        <v>#N/A</v>
      </c>
      <c r="H50" s="161" t="e">
        <f>NA()</f>
        <v>#N/A</v>
      </c>
      <c r="I50" s="161">
        <f>IF(ISNUMBER('実質公債費比率（分子）の構造'!M$53),'実質公債費比率（分子）の構造'!M$53,NA())</f>
        <v>167</v>
      </c>
      <c r="J50" s="161" t="e">
        <f>NA()</f>
        <v>#N/A</v>
      </c>
      <c r="K50" s="161" t="e">
        <f>NA()</f>
        <v>#N/A</v>
      </c>
      <c r="L50" s="161">
        <f>IF(ISNUMBER('実質公債費比率（分子）の構造'!N$53),'実質公債費比率（分子）の構造'!N$53,NA())</f>
        <v>158</v>
      </c>
      <c r="M50" s="161" t="e">
        <f>NA()</f>
        <v>#N/A</v>
      </c>
      <c r="N50" s="161" t="e">
        <f>NA()</f>
        <v>#N/A</v>
      </c>
      <c r="O50" s="161">
        <f>IF(ISNUMBER('実質公債費比率（分子）の構造'!O$53),'実質公債費比率（分子）の構造'!O$53,NA())</f>
        <v>142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2745</v>
      </c>
      <c r="E56" s="160"/>
      <c r="F56" s="160"/>
      <c r="G56" s="160">
        <f>'将来負担比率（分子）の構造'!J$52</f>
        <v>2660</v>
      </c>
      <c r="H56" s="160"/>
      <c r="I56" s="160"/>
      <c r="J56" s="160">
        <f>'将来負担比率（分子）の構造'!K$52</f>
        <v>2947</v>
      </c>
      <c r="K56" s="160"/>
      <c r="L56" s="160"/>
      <c r="M56" s="160">
        <f>'将来負担比率（分子）の構造'!L$52</f>
        <v>2866</v>
      </c>
      <c r="N56" s="160"/>
      <c r="O56" s="160"/>
      <c r="P56" s="160">
        <f>'将来負担比率（分子）の構造'!M$52</f>
        <v>2791</v>
      </c>
    </row>
    <row r="57" spans="1:16">
      <c r="A57" s="160" t="s">
        <v>35</v>
      </c>
      <c r="B57" s="160"/>
      <c r="C57" s="160"/>
      <c r="D57" s="160">
        <f>'将来負担比率（分子）の構造'!I$51</f>
        <v>190</v>
      </c>
      <c r="E57" s="160"/>
      <c r="F57" s="160"/>
      <c r="G57" s="160">
        <f>'将来負担比率（分子）の構造'!J$51</f>
        <v>162</v>
      </c>
      <c r="H57" s="160"/>
      <c r="I57" s="160"/>
      <c r="J57" s="160">
        <f>'将来負担比率（分子）の構造'!K$51</f>
        <v>124</v>
      </c>
      <c r="K57" s="160"/>
      <c r="L57" s="160"/>
      <c r="M57" s="160">
        <f>'将来負担比率（分子）の構造'!L$51</f>
        <v>87</v>
      </c>
      <c r="N57" s="160"/>
      <c r="O57" s="160"/>
      <c r="P57" s="160">
        <f>'将来負担比率（分子）の構造'!M$51</f>
        <v>98</v>
      </c>
    </row>
    <row r="58" spans="1:16">
      <c r="A58" s="160" t="s">
        <v>34</v>
      </c>
      <c r="B58" s="160"/>
      <c r="C58" s="160"/>
      <c r="D58" s="160">
        <f>'将来負担比率（分子）の構造'!I$50</f>
        <v>749</v>
      </c>
      <c r="E58" s="160"/>
      <c r="F58" s="160"/>
      <c r="G58" s="160">
        <f>'将来負担比率（分子）の構造'!J$50</f>
        <v>825</v>
      </c>
      <c r="H58" s="160"/>
      <c r="I58" s="160"/>
      <c r="J58" s="160">
        <f>'将来負担比率（分子）の構造'!K$50</f>
        <v>870</v>
      </c>
      <c r="K58" s="160"/>
      <c r="L58" s="160"/>
      <c r="M58" s="160">
        <f>'将来負担比率（分子）の構造'!L$50</f>
        <v>981</v>
      </c>
      <c r="N58" s="160"/>
      <c r="O58" s="160"/>
      <c r="P58" s="160">
        <f>'将来負担比率（分子）の構造'!M$50</f>
        <v>1023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790</v>
      </c>
      <c r="C62" s="160"/>
      <c r="D62" s="160"/>
      <c r="E62" s="160">
        <f>'将来負担比率（分子）の構造'!J$45</f>
        <v>764</v>
      </c>
      <c r="F62" s="160"/>
      <c r="G62" s="160"/>
      <c r="H62" s="160">
        <f>'将来負担比率（分子）の構造'!K$45</f>
        <v>687</v>
      </c>
      <c r="I62" s="160"/>
      <c r="J62" s="160"/>
      <c r="K62" s="160">
        <f>'将来負担比率（分子）の構造'!L$45</f>
        <v>718</v>
      </c>
      <c r="L62" s="160"/>
      <c r="M62" s="160"/>
      <c r="N62" s="160">
        <f>'将来負担比率（分子）の構造'!M$45</f>
        <v>667</v>
      </c>
      <c r="O62" s="160"/>
      <c r="P62" s="160"/>
    </row>
    <row r="63" spans="1:16">
      <c r="A63" s="160" t="s">
        <v>27</v>
      </c>
      <c r="B63" s="160">
        <f>'将来負担比率（分子）の構造'!I$44</f>
        <v>107</v>
      </c>
      <c r="C63" s="160"/>
      <c r="D63" s="160"/>
      <c r="E63" s="160">
        <f>'将来負担比率（分子）の構造'!J$44</f>
        <v>101</v>
      </c>
      <c r="F63" s="160"/>
      <c r="G63" s="160"/>
      <c r="H63" s="160">
        <f>'将来負担比率（分子）の構造'!K$44</f>
        <v>114</v>
      </c>
      <c r="I63" s="160"/>
      <c r="J63" s="160"/>
      <c r="K63" s="160">
        <f>'将来負担比率（分子）の構造'!L$44</f>
        <v>100</v>
      </c>
      <c r="L63" s="160"/>
      <c r="M63" s="160"/>
      <c r="N63" s="160">
        <f>'将来負担比率（分子）の構造'!M$44</f>
        <v>86</v>
      </c>
      <c r="O63" s="160"/>
      <c r="P63" s="160"/>
    </row>
    <row r="64" spans="1:16">
      <c r="A64" s="160" t="s">
        <v>26</v>
      </c>
      <c r="B64" s="160">
        <f>'将来負担比率（分子）の構造'!I$43</f>
        <v>891</v>
      </c>
      <c r="C64" s="160"/>
      <c r="D64" s="160"/>
      <c r="E64" s="160">
        <f>'将来負担比率（分子）の構造'!J$43</f>
        <v>867</v>
      </c>
      <c r="F64" s="160"/>
      <c r="G64" s="160"/>
      <c r="H64" s="160">
        <f>'将来負担比率（分子）の構造'!K$43</f>
        <v>795</v>
      </c>
      <c r="I64" s="160"/>
      <c r="J64" s="160"/>
      <c r="K64" s="160">
        <f>'将来負担比率（分子）の構造'!L$43</f>
        <v>714</v>
      </c>
      <c r="L64" s="160"/>
      <c r="M64" s="160"/>
      <c r="N64" s="160">
        <f>'将来負担比率（分子）の構造'!M$43</f>
        <v>638</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2959</v>
      </c>
      <c r="C66" s="160"/>
      <c r="D66" s="160"/>
      <c r="E66" s="160">
        <f>'将来負担比率（分子）の構造'!J$41</f>
        <v>2974</v>
      </c>
      <c r="F66" s="160"/>
      <c r="G66" s="160"/>
      <c r="H66" s="160">
        <f>'将来負担比率（分子）の構造'!K$41</f>
        <v>3484</v>
      </c>
      <c r="I66" s="160"/>
      <c r="J66" s="160"/>
      <c r="K66" s="160">
        <f>'将来負担比率（分子）の構造'!L$41</f>
        <v>3543</v>
      </c>
      <c r="L66" s="160"/>
      <c r="M66" s="160"/>
      <c r="N66" s="160">
        <f>'将来負担比率（分子）の構造'!M$41</f>
        <v>3555</v>
      </c>
      <c r="O66" s="160"/>
      <c r="P66" s="160"/>
    </row>
    <row r="67" spans="1:16">
      <c r="A67" s="160" t="s">
        <v>68</v>
      </c>
      <c r="B67" s="160" t="e">
        <f>NA()</f>
        <v>#N/A</v>
      </c>
      <c r="C67" s="160">
        <f>IF(ISNUMBER('将来負担比率（分子）の構造'!I$53), IF('将来負担比率（分子）の構造'!I$53 &lt; 0, 0, '将来負担比率（分子）の構造'!I$53), NA())</f>
        <v>1063</v>
      </c>
      <c r="D67" s="160" t="e">
        <f>NA()</f>
        <v>#N/A</v>
      </c>
      <c r="E67" s="160" t="e">
        <f>NA()</f>
        <v>#N/A</v>
      </c>
      <c r="F67" s="160">
        <f>IF(ISNUMBER('将来負担比率（分子）の構造'!J$53), IF('将来負担比率（分子）の構造'!J$53 &lt; 0, 0, '将来負担比率（分子）の構造'!J$53), NA())</f>
        <v>1060</v>
      </c>
      <c r="G67" s="160" t="e">
        <f>NA()</f>
        <v>#N/A</v>
      </c>
      <c r="H67" s="160" t="e">
        <f>NA()</f>
        <v>#N/A</v>
      </c>
      <c r="I67" s="160">
        <f>IF(ISNUMBER('将来負担比率（分子）の構造'!K$53), IF('将来負担比率（分子）の構造'!K$53 &lt; 0, 0, '将来負担比率（分子）の構造'!K$53), NA())</f>
        <v>1140</v>
      </c>
      <c r="J67" s="160" t="e">
        <f>NA()</f>
        <v>#N/A</v>
      </c>
      <c r="K67" s="160" t="e">
        <f>NA()</f>
        <v>#N/A</v>
      </c>
      <c r="L67" s="160">
        <f>IF(ISNUMBER('将来負担比率（分子）の構造'!L$53), IF('将来負担比率（分子）の構造'!L$53 &lt; 0, 0, '将来負担比率（分子）の構造'!L$53), NA())</f>
        <v>1141</v>
      </c>
      <c r="M67" s="160" t="e">
        <f>NA()</f>
        <v>#N/A</v>
      </c>
      <c r="N67" s="160" t="e">
        <f>NA()</f>
        <v>#N/A</v>
      </c>
      <c r="O67" s="160">
        <f>IF(ISNUMBER('将来負担比率（分子）の構造'!M$53), IF('将来負担比率（分子）の構造'!M$53 &lt; 0, 0, '将来負担比率（分子）の構造'!M$53), NA())</f>
        <v>1035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300</v>
      </c>
      <c r="C72" s="164">
        <f>基金残高に係る経年分析!G55</f>
        <v>300</v>
      </c>
      <c r="D72" s="164">
        <f>基金残高に係る経年分析!H55</f>
        <v>300</v>
      </c>
    </row>
    <row r="73" spans="1:16">
      <c r="A73" s="163" t="s">
        <v>71</v>
      </c>
      <c r="B73" s="164">
        <f>基金残高に係る経年分析!F56</f>
        <v>300</v>
      </c>
      <c r="C73" s="164">
        <f>基金残高に係る経年分析!G56</f>
        <v>382</v>
      </c>
      <c r="D73" s="164">
        <f>基金残高に係る経年分析!H56</f>
        <v>412</v>
      </c>
    </row>
    <row r="74" spans="1:16">
      <c r="A74" s="163" t="s">
        <v>72</v>
      </c>
      <c r="B74" s="164">
        <f>基金残高に係る経年分析!F57</f>
        <v>192</v>
      </c>
      <c r="C74" s="164">
        <f>基金残高に係る経年分析!G57</f>
        <v>221</v>
      </c>
      <c r="D74" s="164">
        <f>基金残高に係る経年分析!H57</f>
        <v>233</v>
      </c>
    </row>
  </sheetData>
  <sheetProtection algorithmName="SHA-512" hashValue="77r+3dkUNrvl0Y5qFRanquVoZ5zfG2J/QrEW/pv5LyO1VeJpeyVxY3lHfp6inHy4sCgJj+ugidbUxzgZePXesg==" saltValue="QErMD1mL+B2BCU7pm3PA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22"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172666</v>
      </c>
      <c r="S5" s="649"/>
      <c r="T5" s="649"/>
      <c r="U5" s="649"/>
      <c r="V5" s="649"/>
      <c r="W5" s="649"/>
      <c r="X5" s="649"/>
      <c r="Y5" s="650"/>
      <c r="Z5" s="651">
        <v>5.8</v>
      </c>
      <c r="AA5" s="651"/>
      <c r="AB5" s="651"/>
      <c r="AC5" s="651"/>
      <c r="AD5" s="652">
        <v>172666</v>
      </c>
      <c r="AE5" s="652"/>
      <c r="AF5" s="652"/>
      <c r="AG5" s="652"/>
      <c r="AH5" s="652"/>
      <c r="AI5" s="652"/>
      <c r="AJ5" s="652"/>
      <c r="AK5" s="652"/>
      <c r="AL5" s="653">
        <v>10</v>
      </c>
      <c r="AM5" s="654"/>
      <c r="AN5" s="654"/>
      <c r="AO5" s="655"/>
      <c r="AP5" s="645" t="s">
        <v>222</v>
      </c>
      <c r="AQ5" s="646"/>
      <c r="AR5" s="646"/>
      <c r="AS5" s="646"/>
      <c r="AT5" s="646"/>
      <c r="AU5" s="646"/>
      <c r="AV5" s="646"/>
      <c r="AW5" s="646"/>
      <c r="AX5" s="646"/>
      <c r="AY5" s="646"/>
      <c r="AZ5" s="646"/>
      <c r="BA5" s="646"/>
      <c r="BB5" s="646"/>
      <c r="BC5" s="646"/>
      <c r="BD5" s="646"/>
      <c r="BE5" s="646"/>
      <c r="BF5" s="647"/>
      <c r="BG5" s="659">
        <v>161247</v>
      </c>
      <c r="BH5" s="660"/>
      <c r="BI5" s="660"/>
      <c r="BJ5" s="660"/>
      <c r="BK5" s="660"/>
      <c r="BL5" s="660"/>
      <c r="BM5" s="660"/>
      <c r="BN5" s="661"/>
      <c r="BO5" s="662">
        <v>93.4</v>
      </c>
      <c r="BP5" s="662"/>
      <c r="BQ5" s="662"/>
      <c r="BR5" s="662"/>
      <c r="BS5" s="663">
        <v>741</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22790</v>
      </c>
      <c r="S6" s="660"/>
      <c r="T6" s="660"/>
      <c r="U6" s="660"/>
      <c r="V6" s="660"/>
      <c r="W6" s="660"/>
      <c r="X6" s="660"/>
      <c r="Y6" s="661"/>
      <c r="Z6" s="662">
        <v>0.8</v>
      </c>
      <c r="AA6" s="662"/>
      <c r="AB6" s="662"/>
      <c r="AC6" s="662"/>
      <c r="AD6" s="663">
        <v>22790</v>
      </c>
      <c r="AE6" s="663"/>
      <c r="AF6" s="663"/>
      <c r="AG6" s="663"/>
      <c r="AH6" s="663"/>
      <c r="AI6" s="663"/>
      <c r="AJ6" s="663"/>
      <c r="AK6" s="663"/>
      <c r="AL6" s="664">
        <v>1.3</v>
      </c>
      <c r="AM6" s="665"/>
      <c r="AN6" s="665"/>
      <c r="AO6" s="666"/>
      <c r="AP6" s="656" t="s">
        <v>227</v>
      </c>
      <c r="AQ6" s="657"/>
      <c r="AR6" s="657"/>
      <c r="AS6" s="657"/>
      <c r="AT6" s="657"/>
      <c r="AU6" s="657"/>
      <c r="AV6" s="657"/>
      <c r="AW6" s="657"/>
      <c r="AX6" s="657"/>
      <c r="AY6" s="657"/>
      <c r="AZ6" s="657"/>
      <c r="BA6" s="657"/>
      <c r="BB6" s="657"/>
      <c r="BC6" s="657"/>
      <c r="BD6" s="657"/>
      <c r="BE6" s="657"/>
      <c r="BF6" s="658"/>
      <c r="BG6" s="659">
        <v>161247</v>
      </c>
      <c r="BH6" s="660"/>
      <c r="BI6" s="660"/>
      <c r="BJ6" s="660"/>
      <c r="BK6" s="660"/>
      <c r="BL6" s="660"/>
      <c r="BM6" s="660"/>
      <c r="BN6" s="661"/>
      <c r="BO6" s="662">
        <v>93.4</v>
      </c>
      <c r="BP6" s="662"/>
      <c r="BQ6" s="662"/>
      <c r="BR6" s="662"/>
      <c r="BS6" s="663">
        <v>741</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57686</v>
      </c>
      <c r="CS6" s="660"/>
      <c r="CT6" s="660"/>
      <c r="CU6" s="660"/>
      <c r="CV6" s="660"/>
      <c r="CW6" s="660"/>
      <c r="CX6" s="660"/>
      <c r="CY6" s="661"/>
      <c r="CZ6" s="653">
        <v>2</v>
      </c>
      <c r="DA6" s="654"/>
      <c r="DB6" s="654"/>
      <c r="DC6" s="673"/>
      <c r="DD6" s="668" t="s">
        <v>123</v>
      </c>
      <c r="DE6" s="660"/>
      <c r="DF6" s="660"/>
      <c r="DG6" s="660"/>
      <c r="DH6" s="660"/>
      <c r="DI6" s="660"/>
      <c r="DJ6" s="660"/>
      <c r="DK6" s="660"/>
      <c r="DL6" s="660"/>
      <c r="DM6" s="660"/>
      <c r="DN6" s="660"/>
      <c r="DO6" s="660"/>
      <c r="DP6" s="661"/>
      <c r="DQ6" s="668">
        <v>57686</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270</v>
      </c>
      <c r="S7" s="660"/>
      <c r="T7" s="660"/>
      <c r="U7" s="660"/>
      <c r="V7" s="660"/>
      <c r="W7" s="660"/>
      <c r="X7" s="660"/>
      <c r="Y7" s="661"/>
      <c r="Z7" s="662">
        <v>0</v>
      </c>
      <c r="AA7" s="662"/>
      <c r="AB7" s="662"/>
      <c r="AC7" s="662"/>
      <c r="AD7" s="663">
        <v>270</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76447</v>
      </c>
      <c r="BH7" s="660"/>
      <c r="BI7" s="660"/>
      <c r="BJ7" s="660"/>
      <c r="BK7" s="660"/>
      <c r="BL7" s="660"/>
      <c r="BM7" s="660"/>
      <c r="BN7" s="661"/>
      <c r="BO7" s="662">
        <v>44.3</v>
      </c>
      <c r="BP7" s="662"/>
      <c r="BQ7" s="662"/>
      <c r="BR7" s="662"/>
      <c r="BS7" s="663">
        <v>741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706590</v>
      </c>
      <c r="CS7" s="660"/>
      <c r="CT7" s="660"/>
      <c r="CU7" s="660"/>
      <c r="CV7" s="660"/>
      <c r="CW7" s="660"/>
      <c r="CX7" s="660"/>
      <c r="CY7" s="661"/>
      <c r="CZ7" s="662">
        <v>24.7</v>
      </c>
      <c r="DA7" s="662"/>
      <c r="DB7" s="662"/>
      <c r="DC7" s="662"/>
      <c r="DD7" s="668">
        <v>51567</v>
      </c>
      <c r="DE7" s="660"/>
      <c r="DF7" s="660"/>
      <c r="DG7" s="660"/>
      <c r="DH7" s="660"/>
      <c r="DI7" s="660"/>
      <c r="DJ7" s="660"/>
      <c r="DK7" s="660"/>
      <c r="DL7" s="660"/>
      <c r="DM7" s="660"/>
      <c r="DN7" s="660"/>
      <c r="DO7" s="660"/>
      <c r="DP7" s="661"/>
      <c r="DQ7" s="668">
        <v>413225</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389</v>
      </c>
      <c r="S8" s="660"/>
      <c r="T8" s="660"/>
      <c r="U8" s="660"/>
      <c r="V8" s="660"/>
      <c r="W8" s="660"/>
      <c r="X8" s="660"/>
      <c r="Y8" s="661"/>
      <c r="Z8" s="662">
        <v>0</v>
      </c>
      <c r="AA8" s="662"/>
      <c r="AB8" s="662"/>
      <c r="AC8" s="662"/>
      <c r="AD8" s="663">
        <v>389</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2971</v>
      </c>
      <c r="BH8" s="660"/>
      <c r="BI8" s="660"/>
      <c r="BJ8" s="660"/>
      <c r="BK8" s="660"/>
      <c r="BL8" s="660"/>
      <c r="BM8" s="660"/>
      <c r="BN8" s="661"/>
      <c r="BO8" s="662">
        <v>1.7</v>
      </c>
      <c r="BP8" s="662"/>
      <c r="BQ8" s="662"/>
      <c r="BR8" s="662"/>
      <c r="BS8" s="668" t="s">
        <v>123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498693</v>
      </c>
      <c r="CS8" s="660"/>
      <c r="CT8" s="660"/>
      <c r="CU8" s="660"/>
      <c r="CV8" s="660"/>
      <c r="CW8" s="660"/>
      <c r="CX8" s="660"/>
      <c r="CY8" s="661"/>
      <c r="CZ8" s="662">
        <v>17.5</v>
      </c>
      <c r="DA8" s="662"/>
      <c r="DB8" s="662"/>
      <c r="DC8" s="662"/>
      <c r="DD8" s="668">
        <v>33044</v>
      </c>
      <c r="DE8" s="660"/>
      <c r="DF8" s="660"/>
      <c r="DG8" s="660"/>
      <c r="DH8" s="660"/>
      <c r="DI8" s="660"/>
      <c r="DJ8" s="660"/>
      <c r="DK8" s="660"/>
      <c r="DL8" s="660"/>
      <c r="DM8" s="660"/>
      <c r="DN8" s="660"/>
      <c r="DO8" s="660"/>
      <c r="DP8" s="661"/>
      <c r="DQ8" s="668">
        <v>365814</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399</v>
      </c>
      <c r="S9" s="660"/>
      <c r="T9" s="660"/>
      <c r="U9" s="660"/>
      <c r="V9" s="660"/>
      <c r="W9" s="660"/>
      <c r="X9" s="660"/>
      <c r="Y9" s="661"/>
      <c r="Z9" s="662">
        <v>0</v>
      </c>
      <c r="AA9" s="662"/>
      <c r="AB9" s="662"/>
      <c r="AC9" s="662"/>
      <c r="AD9" s="663">
        <v>399</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64563</v>
      </c>
      <c r="BH9" s="660"/>
      <c r="BI9" s="660"/>
      <c r="BJ9" s="660"/>
      <c r="BK9" s="660"/>
      <c r="BL9" s="660"/>
      <c r="BM9" s="660"/>
      <c r="BN9" s="661"/>
      <c r="BO9" s="662">
        <v>37.4</v>
      </c>
      <c r="BP9" s="662"/>
      <c r="BQ9" s="662"/>
      <c r="BR9" s="662"/>
      <c r="BS9" s="668" t="s">
        <v>237</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243931</v>
      </c>
      <c r="CS9" s="660"/>
      <c r="CT9" s="660"/>
      <c r="CU9" s="660"/>
      <c r="CV9" s="660"/>
      <c r="CW9" s="660"/>
      <c r="CX9" s="660"/>
      <c r="CY9" s="661"/>
      <c r="CZ9" s="662">
        <v>8.5</v>
      </c>
      <c r="DA9" s="662"/>
      <c r="DB9" s="662"/>
      <c r="DC9" s="662"/>
      <c r="DD9" s="668">
        <v>14365</v>
      </c>
      <c r="DE9" s="660"/>
      <c r="DF9" s="660"/>
      <c r="DG9" s="660"/>
      <c r="DH9" s="660"/>
      <c r="DI9" s="660"/>
      <c r="DJ9" s="660"/>
      <c r="DK9" s="660"/>
      <c r="DL9" s="660"/>
      <c r="DM9" s="660"/>
      <c r="DN9" s="660"/>
      <c r="DO9" s="660"/>
      <c r="DP9" s="661"/>
      <c r="DQ9" s="668">
        <v>222644</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237</v>
      </c>
      <c r="AA10" s="662"/>
      <c r="AB10" s="662"/>
      <c r="AC10" s="662"/>
      <c r="AD10" s="663" t="s">
        <v>237</v>
      </c>
      <c r="AE10" s="663"/>
      <c r="AF10" s="663"/>
      <c r="AG10" s="663"/>
      <c r="AH10" s="663"/>
      <c r="AI10" s="663"/>
      <c r="AJ10" s="663"/>
      <c r="AK10" s="663"/>
      <c r="AL10" s="664" t="s">
        <v>123</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5170</v>
      </c>
      <c r="BH10" s="660"/>
      <c r="BI10" s="660"/>
      <c r="BJ10" s="660"/>
      <c r="BK10" s="660"/>
      <c r="BL10" s="660"/>
      <c r="BM10" s="660"/>
      <c r="BN10" s="661"/>
      <c r="BO10" s="662">
        <v>3</v>
      </c>
      <c r="BP10" s="662"/>
      <c r="BQ10" s="662"/>
      <c r="BR10" s="662"/>
      <c r="BS10" s="668" t="s">
        <v>237</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10056</v>
      </c>
      <c r="CS10" s="660"/>
      <c r="CT10" s="660"/>
      <c r="CU10" s="660"/>
      <c r="CV10" s="660"/>
      <c r="CW10" s="660"/>
      <c r="CX10" s="660"/>
      <c r="CY10" s="661"/>
      <c r="CZ10" s="662">
        <v>0.4</v>
      </c>
      <c r="DA10" s="662"/>
      <c r="DB10" s="662"/>
      <c r="DC10" s="662"/>
      <c r="DD10" s="668" t="s">
        <v>237</v>
      </c>
      <c r="DE10" s="660"/>
      <c r="DF10" s="660"/>
      <c r="DG10" s="660"/>
      <c r="DH10" s="660"/>
      <c r="DI10" s="660"/>
      <c r="DJ10" s="660"/>
      <c r="DK10" s="660"/>
      <c r="DL10" s="660"/>
      <c r="DM10" s="660"/>
      <c r="DN10" s="660"/>
      <c r="DO10" s="660"/>
      <c r="DP10" s="661"/>
      <c r="DQ10" s="668">
        <v>10056</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3743</v>
      </c>
      <c r="BH11" s="660"/>
      <c r="BI11" s="660"/>
      <c r="BJ11" s="660"/>
      <c r="BK11" s="660"/>
      <c r="BL11" s="660"/>
      <c r="BM11" s="660"/>
      <c r="BN11" s="661"/>
      <c r="BO11" s="662">
        <v>2.2000000000000002</v>
      </c>
      <c r="BP11" s="662"/>
      <c r="BQ11" s="662"/>
      <c r="BR11" s="662"/>
      <c r="BS11" s="668">
        <v>741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211710</v>
      </c>
      <c r="CS11" s="660"/>
      <c r="CT11" s="660"/>
      <c r="CU11" s="660"/>
      <c r="CV11" s="660"/>
      <c r="CW11" s="660"/>
      <c r="CX11" s="660"/>
      <c r="CY11" s="661"/>
      <c r="CZ11" s="662">
        <v>7.4</v>
      </c>
      <c r="DA11" s="662"/>
      <c r="DB11" s="662"/>
      <c r="DC11" s="662"/>
      <c r="DD11" s="668">
        <v>57884</v>
      </c>
      <c r="DE11" s="660"/>
      <c r="DF11" s="660"/>
      <c r="DG11" s="660"/>
      <c r="DH11" s="660"/>
      <c r="DI11" s="660"/>
      <c r="DJ11" s="660"/>
      <c r="DK11" s="660"/>
      <c r="DL11" s="660"/>
      <c r="DM11" s="660"/>
      <c r="DN11" s="660"/>
      <c r="DO11" s="660"/>
      <c r="DP11" s="661"/>
      <c r="DQ11" s="668">
        <v>133458</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39767</v>
      </c>
      <c r="S12" s="660"/>
      <c r="T12" s="660"/>
      <c r="U12" s="660"/>
      <c r="V12" s="660"/>
      <c r="W12" s="660"/>
      <c r="X12" s="660"/>
      <c r="Y12" s="661"/>
      <c r="Z12" s="662">
        <v>1.3</v>
      </c>
      <c r="AA12" s="662"/>
      <c r="AB12" s="662"/>
      <c r="AC12" s="662"/>
      <c r="AD12" s="663">
        <v>39767</v>
      </c>
      <c r="AE12" s="663"/>
      <c r="AF12" s="663"/>
      <c r="AG12" s="663"/>
      <c r="AH12" s="663"/>
      <c r="AI12" s="663"/>
      <c r="AJ12" s="663"/>
      <c r="AK12" s="663"/>
      <c r="AL12" s="664">
        <v>2.2999999999999998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63595</v>
      </c>
      <c r="BH12" s="660"/>
      <c r="BI12" s="660"/>
      <c r="BJ12" s="660"/>
      <c r="BK12" s="660"/>
      <c r="BL12" s="660"/>
      <c r="BM12" s="660"/>
      <c r="BN12" s="661"/>
      <c r="BO12" s="662">
        <v>36.799999999999997</v>
      </c>
      <c r="BP12" s="662"/>
      <c r="BQ12" s="662"/>
      <c r="BR12" s="662"/>
      <c r="BS12" s="668" t="s">
        <v>237</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75010</v>
      </c>
      <c r="CS12" s="660"/>
      <c r="CT12" s="660"/>
      <c r="CU12" s="660"/>
      <c r="CV12" s="660"/>
      <c r="CW12" s="660"/>
      <c r="CX12" s="660"/>
      <c r="CY12" s="661"/>
      <c r="CZ12" s="662">
        <v>2.6</v>
      </c>
      <c r="DA12" s="662"/>
      <c r="DB12" s="662"/>
      <c r="DC12" s="662"/>
      <c r="DD12" s="668">
        <v>459</v>
      </c>
      <c r="DE12" s="660"/>
      <c r="DF12" s="660"/>
      <c r="DG12" s="660"/>
      <c r="DH12" s="660"/>
      <c r="DI12" s="660"/>
      <c r="DJ12" s="660"/>
      <c r="DK12" s="660"/>
      <c r="DL12" s="660"/>
      <c r="DM12" s="660"/>
      <c r="DN12" s="660"/>
      <c r="DO12" s="660"/>
      <c r="DP12" s="661"/>
      <c r="DQ12" s="668">
        <v>40821</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237</v>
      </c>
      <c r="S13" s="660"/>
      <c r="T13" s="660"/>
      <c r="U13" s="660"/>
      <c r="V13" s="660"/>
      <c r="W13" s="660"/>
      <c r="X13" s="660"/>
      <c r="Y13" s="661"/>
      <c r="Z13" s="662" t="s">
        <v>237</v>
      </c>
      <c r="AA13" s="662"/>
      <c r="AB13" s="662"/>
      <c r="AC13" s="662"/>
      <c r="AD13" s="663" t="s">
        <v>123</v>
      </c>
      <c r="AE13" s="663"/>
      <c r="AF13" s="663"/>
      <c r="AG13" s="663"/>
      <c r="AH13" s="663"/>
      <c r="AI13" s="663"/>
      <c r="AJ13" s="663"/>
      <c r="AK13" s="663"/>
      <c r="AL13" s="664" t="s">
        <v>123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62128</v>
      </c>
      <c r="BH13" s="660"/>
      <c r="BI13" s="660"/>
      <c r="BJ13" s="660"/>
      <c r="BK13" s="660"/>
      <c r="BL13" s="660"/>
      <c r="BM13" s="660"/>
      <c r="BN13" s="661"/>
      <c r="BO13" s="662">
        <v>36</v>
      </c>
      <c r="BP13" s="662"/>
      <c r="BQ13" s="662"/>
      <c r="BR13" s="662"/>
      <c r="BS13" s="668" t="s">
        <v>237</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334243</v>
      </c>
      <c r="CS13" s="660"/>
      <c r="CT13" s="660"/>
      <c r="CU13" s="660"/>
      <c r="CV13" s="660"/>
      <c r="CW13" s="660"/>
      <c r="CX13" s="660"/>
      <c r="CY13" s="661"/>
      <c r="CZ13" s="662">
        <v>11.7</v>
      </c>
      <c r="DA13" s="662"/>
      <c r="DB13" s="662"/>
      <c r="DC13" s="662"/>
      <c r="DD13" s="668">
        <v>176608</v>
      </c>
      <c r="DE13" s="660"/>
      <c r="DF13" s="660"/>
      <c r="DG13" s="660"/>
      <c r="DH13" s="660"/>
      <c r="DI13" s="660"/>
      <c r="DJ13" s="660"/>
      <c r="DK13" s="660"/>
      <c r="DL13" s="660"/>
      <c r="DM13" s="660"/>
      <c r="DN13" s="660"/>
      <c r="DO13" s="660"/>
      <c r="DP13" s="661"/>
      <c r="DQ13" s="668">
        <v>105802</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237</v>
      </c>
      <c r="S14" s="660"/>
      <c r="T14" s="660"/>
      <c r="U14" s="660"/>
      <c r="V14" s="660"/>
      <c r="W14" s="660"/>
      <c r="X14" s="660"/>
      <c r="Y14" s="661"/>
      <c r="Z14" s="662" t="s">
        <v>237</v>
      </c>
      <c r="AA14" s="662"/>
      <c r="AB14" s="662"/>
      <c r="AC14" s="662"/>
      <c r="AD14" s="663" t="s">
        <v>237</v>
      </c>
      <c r="AE14" s="663"/>
      <c r="AF14" s="663"/>
      <c r="AG14" s="663"/>
      <c r="AH14" s="663"/>
      <c r="AI14" s="663"/>
      <c r="AJ14" s="663"/>
      <c r="AK14" s="663"/>
      <c r="AL14" s="664" t="s">
        <v>123</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4090</v>
      </c>
      <c r="BH14" s="660"/>
      <c r="BI14" s="660"/>
      <c r="BJ14" s="660"/>
      <c r="BK14" s="660"/>
      <c r="BL14" s="660"/>
      <c r="BM14" s="660"/>
      <c r="BN14" s="661"/>
      <c r="BO14" s="662">
        <v>2.4</v>
      </c>
      <c r="BP14" s="662"/>
      <c r="BQ14" s="662"/>
      <c r="BR14" s="662"/>
      <c r="BS14" s="668" t="s">
        <v>123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196209</v>
      </c>
      <c r="CS14" s="660"/>
      <c r="CT14" s="660"/>
      <c r="CU14" s="660"/>
      <c r="CV14" s="660"/>
      <c r="CW14" s="660"/>
      <c r="CX14" s="660"/>
      <c r="CY14" s="661"/>
      <c r="CZ14" s="662">
        <v>6.9</v>
      </c>
      <c r="DA14" s="662"/>
      <c r="DB14" s="662"/>
      <c r="DC14" s="662"/>
      <c r="DD14" s="668" t="s">
        <v>237</v>
      </c>
      <c r="DE14" s="660"/>
      <c r="DF14" s="660"/>
      <c r="DG14" s="660"/>
      <c r="DH14" s="660"/>
      <c r="DI14" s="660"/>
      <c r="DJ14" s="660"/>
      <c r="DK14" s="660"/>
      <c r="DL14" s="660"/>
      <c r="DM14" s="660"/>
      <c r="DN14" s="660"/>
      <c r="DO14" s="660"/>
      <c r="DP14" s="661"/>
      <c r="DQ14" s="668">
        <v>186509</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5795</v>
      </c>
      <c r="S15" s="660"/>
      <c r="T15" s="660"/>
      <c r="U15" s="660"/>
      <c r="V15" s="660"/>
      <c r="W15" s="660"/>
      <c r="X15" s="660"/>
      <c r="Y15" s="661"/>
      <c r="Z15" s="662">
        <v>0.2</v>
      </c>
      <c r="AA15" s="662"/>
      <c r="AB15" s="662"/>
      <c r="AC15" s="662"/>
      <c r="AD15" s="663">
        <v>5795</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17115</v>
      </c>
      <c r="BH15" s="660"/>
      <c r="BI15" s="660"/>
      <c r="BJ15" s="660"/>
      <c r="BK15" s="660"/>
      <c r="BL15" s="660"/>
      <c r="BM15" s="660"/>
      <c r="BN15" s="661"/>
      <c r="BO15" s="662">
        <v>9.9</v>
      </c>
      <c r="BP15" s="662"/>
      <c r="BQ15" s="662"/>
      <c r="BR15" s="662"/>
      <c r="BS15" s="668" t="s">
        <v>123</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192294</v>
      </c>
      <c r="CS15" s="660"/>
      <c r="CT15" s="660"/>
      <c r="CU15" s="660"/>
      <c r="CV15" s="660"/>
      <c r="CW15" s="660"/>
      <c r="CX15" s="660"/>
      <c r="CY15" s="661"/>
      <c r="CZ15" s="662">
        <v>6.7</v>
      </c>
      <c r="DA15" s="662"/>
      <c r="DB15" s="662"/>
      <c r="DC15" s="662"/>
      <c r="DD15" s="668">
        <v>4536</v>
      </c>
      <c r="DE15" s="660"/>
      <c r="DF15" s="660"/>
      <c r="DG15" s="660"/>
      <c r="DH15" s="660"/>
      <c r="DI15" s="660"/>
      <c r="DJ15" s="660"/>
      <c r="DK15" s="660"/>
      <c r="DL15" s="660"/>
      <c r="DM15" s="660"/>
      <c r="DN15" s="660"/>
      <c r="DO15" s="660"/>
      <c r="DP15" s="661"/>
      <c r="DQ15" s="668">
        <v>172476</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237</v>
      </c>
      <c r="S16" s="660"/>
      <c r="T16" s="660"/>
      <c r="U16" s="660"/>
      <c r="V16" s="660"/>
      <c r="W16" s="660"/>
      <c r="X16" s="660"/>
      <c r="Y16" s="661"/>
      <c r="Z16" s="662" t="s">
        <v>123</v>
      </c>
      <c r="AA16" s="662"/>
      <c r="AB16" s="662"/>
      <c r="AC16" s="662"/>
      <c r="AD16" s="663" t="s">
        <v>237</v>
      </c>
      <c r="AE16" s="663"/>
      <c r="AF16" s="663"/>
      <c r="AG16" s="663"/>
      <c r="AH16" s="663"/>
      <c r="AI16" s="663"/>
      <c r="AJ16" s="663"/>
      <c r="AK16" s="663"/>
      <c r="AL16" s="664" t="s">
        <v>237</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237</v>
      </c>
      <c r="BP16" s="662"/>
      <c r="BQ16" s="662"/>
      <c r="BR16" s="662"/>
      <c r="BS16" s="668" t="s">
        <v>123</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123</v>
      </c>
      <c r="CS16" s="660"/>
      <c r="CT16" s="660"/>
      <c r="CU16" s="660"/>
      <c r="CV16" s="660"/>
      <c r="CW16" s="660"/>
      <c r="CX16" s="660"/>
      <c r="CY16" s="661"/>
      <c r="CZ16" s="662" t="s">
        <v>237</v>
      </c>
      <c r="DA16" s="662"/>
      <c r="DB16" s="662"/>
      <c r="DC16" s="662"/>
      <c r="DD16" s="668" t="s">
        <v>237</v>
      </c>
      <c r="DE16" s="660"/>
      <c r="DF16" s="660"/>
      <c r="DG16" s="660"/>
      <c r="DH16" s="660"/>
      <c r="DI16" s="660"/>
      <c r="DJ16" s="660"/>
      <c r="DK16" s="660"/>
      <c r="DL16" s="660"/>
      <c r="DM16" s="660"/>
      <c r="DN16" s="660"/>
      <c r="DO16" s="660"/>
      <c r="DP16" s="661"/>
      <c r="DQ16" s="668" t="s">
        <v>123</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451</v>
      </c>
      <c r="S17" s="660"/>
      <c r="T17" s="660"/>
      <c r="U17" s="660"/>
      <c r="V17" s="660"/>
      <c r="W17" s="660"/>
      <c r="X17" s="660"/>
      <c r="Y17" s="661"/>
      <c r="Z17" s="662">
        <v>0</v>
      </c>
      <c r="AA17" s="662"/>
      <c r="AB17" s="662"/>
      <c r="AC17" s="662"/>
      <c r="AD17" s="663">
        <v>451</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237</v>
      </c>
      <c r="BP17" s="662"/>
      <c r="BQ17" s="662"/>
      <c r="BR17" s="662"/>
      <c r="BS17" s="668" t="s">
        <v>237</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331253</v>
      </c>
      <c r="CS17" s="660"/>
      <c r="CT17" s="660"/>
      <c r="CU17" s="660"/>
      <c r="CV17" s="660"/>
      <c r="CW17" s="660"/>
      <c r="CX17" s="660"/>
      <c r="CY17" s="661"/>
      <c r="CZ17" s="662">
        <v>11.6</v>
      </c>
      <c r="DA17" s="662"/>
      <c r="DB17" s="662"/>
      <c r="DC17" s="662"/>
      <c r="DD17" s="668" t="s">
        <v>237</v>
      </c>
      <c r="DE17" s="660"/>
      <c r="DF17" s="660"/>
      <c r="DG17" s="660"/>
      <c r="DH17" s="660"/>
      <c r="DI17" s="660"/>
      <c r="DJ17" s="660"/>
      <c r="DK17" s="660"/>
      <c r="DL17" s="660"/>
      <c r="DM17" s="660"/>
      <c r="DN17" s="660"/>
      <c r="DO17" s="660"/>
      <c r="DP17" s="661"/>
      <c r="DQ17" s="668">
        <v>319508</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1658843</v>
      </c>
      <c r="S18" s="660"/>
      <c r="T18" s="660"/>
      <c r="U18" s="660"/>
      <c r="V18" s="660"/>
      <c r="W18" s="660"/>
      <c r="X18" s="660"/>
      <c r="Y18" s="661"/>
      <c r="Z18" s="662">
        <v>56.1</v>
      </c>
      <c r="AA18" s="662"/>
      <c r="AB18" s="662"/>
      <c r="AC18" s="662"/>
      <c r="AD18" s="663">
        <v>1491663</v>
      </c>
      <c r="AE18" s="663"/>
      <c r="AF18" s="663"/>
      <c r="AG18" s="663"/>
      <c r="AH18" s="663"/>
      <c r="AI18" s="663"/>
      <c r="AJ18" s="663"/>
      <c r="AK18" s="663"/>
      <c r="AL18" s="664">
        <v>86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237</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1491663</v>
      </c>
      <c r="S19" s="660"/>
      <c r="T19" s="660"/>
      <c r="U19" s="660"/>
      <c r="V19" s="660"/>
      <c r="W19" s="660"/>
      <c r="X19" s="660"/>
      <c r="Y19" s="661"/>
      <c r="Z19" s="662">
        <v>50.4</v>
      </c>
      <c r="AA19" s="662"/>
      <c r="AB19" s="662"/>
      <c r="AC19" s="662"/>
      <c r="AD19" s="663">
        <v>1491663</v>
      </c>
      <c r="AE19" s="663"/>
      <c r="AF19" s="663"/>
      <c r="AG19" s="663"/>
      <c r="AH19" s="663"/>
      <c r="AI19" s="663"/>
      <c r="AJ19" s="663"/>
      <c r="AK19" s="663"/>
      <c r="AL19" s="664">
        <v>86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11419</v>
      </c>
      <c r="BH19" s="660"/>
      <c r="BI19" s="660"/>
      <c r="BJ19" s="660"/>
      <c r="BK19" s="660"/>
      <c r="BL19" s="660"/>
      <c r="BM19" s="660"/>
      <c r="BN19" s="661"/>
      <c r="BO19" s="662">
        <v>6.6</v>
      </c>
      <c r="BP19" s="662"/>
      <c r="BQ19" s="662"/>
      <c r="BR19" s="662"/>
      <c r="BS19" s="668" t="s">
        <v>237</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167180</v>
      </c>
      <c r="S20" s="660"/>
      <c r="T20" s="660"/>
      <c r="U20" s="660"/>
      <c r="V20" s="660"/>
      <c r="W20" s="660"/>
      <c r="X20" s="660"/>
      <c r="Y20" s="661"/>
      <c r="Z20" s="662">
        <v>5.7</v>
      </c>
      <c r="AA20" s="662"/>
      <c r="AB20" s="662"/>
      <c r="AC20" s="662"/>
      <c r="AD20" s="663" t="s">
        <v>123</v>
      </c>
      <c r="AE20" s="663"/>
      <c r="AF20" s="663"/>
      <c r="AG20" s="663"/>
      <c r="AH20" s="663"/>
      <c r="AI20" s="663"/>
      <c r="AJ20" s="663"/>
      <c r="AK20" s="663"/>
      <c r="AL20" s="664" t="s">
        <v>123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11419</v>
      </c>
      <c r="BH20" s="660"/>
      <c r="BI20" s="660"/>
      <c r="BJ20" s="660"/>
      <c r="BK20" s="660"/>
      <c r="BL20" s="660"/>
      <c r="BM20" s="660"/>
      <c r="BN20" s="661"/>
      <c r="BO20" s="662">
        <v>6.6</v>
      </c>
      <c r="BP20" s="662"/>
      <c r="BQ20" s="662"/>
      <c r="BR20" s="662"/>
      <c r="BS20" s="668" t="s">
        <v>237</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2857675</v>
      </c>
      <c r="CS20" s="660"/>
      <c r="CT20" s="660"/>
      <c r="CU20" s="660"/>
      <c r="CV20" s="660"/>
      <c r="CW20" s="660"/>
      <c r="CX20" s="660"/>
      <c r="CY20" s="661"/>
      <c r="CZ20" s="662">
        <v>100</v>
      </c>
      <c r="DA20" s="662"/>
      <c r="DB20" s="662"/>
      <c r="DC20" s="662"/>
      <c r="DD20" s="668">
        <v>338463</v>
      </c>
      <c r="DE20" s="660"/>
      <c r="DF20" s="660"/>
      <c r="DG20" s="660"/>
      <c r="DH20" s="660"/>
      <c r="DI20" s="660"/>
      <c r="DJ20" s="660"/>
      <c r="DK20" s="660"/>
      <c r="DL20" s="660"/>
      <c r="DM20" s="660"/>
      <c r="DN20" s="660"/>
      <c r="DO20" s="660"/>
      <c r="DP20" s="661"/>
      <c r="DQ20" s="668">
        <v>2027999</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237</v>
      </c>
      <c r="S21" s="660"/>
      <c r="T21" s="660"/>
      <c r="U21" s="660"/>
      <c r="V21" s="660"/>
      <c r="W21" s="660"/>
      <c r="X21" s="660"/>
      <c r="Y21" s="661"/>
      <c r="Z21" s="662" t="s">
        <v>123</v>
      </c>
      <c r="AA21" s="662"/>
      <c r="AB21" s="662"/>
      <c r="AC21" s="662"/>
      <c r="AD21" s="663" t="s">
        <v>237</v>
      </c>
      <c r="AE21" s="663"/>
      <c r="AF21" s="663"/>
      <c r="AG21" s="663"/>
      <c r="AH21" s="663"/>
      <c r="AI21" s="663"/>
      <c r="AJ21" s="663"/>
      <c r="AK21" s="663"/>
      <c r="AL21" s="664" t="s">
        <v>237</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11419</v>
      </c>
      <c r="BH21" s="660"/>
      <c r="BI21" s="660"/>
      <c r="BJ21" s="660"/>
      <c r="BK21" s="660"/>
      <c r="BL21" s="660"/>
      <c r="BM21" s="660"/>
      <c r="BN21" s="661"/>
      <c r="BO21" s="662">
        <v>6.6</v>
      </c>
      <c r="BP21" s="662"/>
      <c r="BQ21" s="662"/>
      <c r="BR21" s="662"/>
      <c r="BS21" s="668" t="s">
        <v>123</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1901370</v>
      </c>
      <c r="S22" s="660"/>
      <c r="T22" s="660"/>
      <c r="U22" s="660"/>
      <c r="V22" s="660"/>
      <c r="W22" s="660"/>
      <c r="X22" s="660"/>
      <c r="Y22" s="661"/>
      <c r="Z22" s="662">
        <v>64.3</v>
      </c>
      <c r="AA22" s="662"/>
      <c r="AB22" s="662"/>
      <c r="AC22" s="662"/>
      <c r="AD22" s="663">
        <v>1734190</v>
      </c>
      <c r="AE22" s="663"/>
      <c r="AF22" s="663"/>
      <c r="AG22" s="663"/>
      <c r="AH22" s="663"/>
      <c r="AI22" s="663"/>
      <c r="AJ22" s="663"/>
      <c r="AK22" s="663"/>
      <c r="AL22" s="664">
        <v>100</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237</v>
      </c>
      <c r="BP22" s="662"/>
      <c r="BQ22" s="662"/>
      <c r="BR22" s="662"/>
      <c r="BS22" s="668" t="s">
        <v>123</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t="s">
        <v>123</v>
      </c>
      <c r="S23" s="660"/>
      <c r="T23" s="660"/>
      <c r="U23" s="660"/>
      <c r="V23" s="660"/>
      <c r="W23" s="660"/>
      <c r="X23" s="660"/>
      <c r="Y23" s="661"/>
      <c r="Z23" s="662" t="s">
        <v>237</v>
      </c>
      <c r="AA23" s="662"/>
      <c r="AB23" s="662"/>
      <c r="AC23" s="662"/>
      <c r="AD23" s="663" t="s">
        <v>123</v>
      </c>
      <c r="AE23" s="663"/>
      <c r="AF23" s="663"/>
      <c r="AG23" s="663"/>
      <c r="AH23" s="663"/>
      <c r="AI23" s="663"/>
      <c r="AJ23" s="663"/>
      <c r="AK23" s="663"/>
      <c r="AL23" s="664" t="s">
        <v>123</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91" t="s">
        <v>282</v>
      </c>
      <c r="DM23" s="692"/>
      <c r="DN23" s="692"/>
      <c r="DO23" s="692"/>
      <c r="DP23" s="692"/>
      <c r="DQ23" s="692"/>
      <c r="DR23" s="692"/>
      <c r="DS23" s="692"/>
      <c r="DT23" s="692"/>
      <c r="DU23" s="692"/>
      <c r="DV23" s="693"/>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10612</v>
      </c>
      <c r="S24" s="660"/>
      <c r="T24" s="660"/>
      <c r="U24" s="660"/>
      <c r="V24" s="660"/>
      <c r="W24" s="660"/>
      <c r="X24" s="660"/>
      <c r="Y24" s="661"/>
      <c r="Z24" s="662">
        <v>0.4</v>
      </c>
      <c r="AA24" s="662"/>
      <c r="AB24" s="662"/>
      <c r="AC24" s="662"/>
      <c r="AD24" s="663" t="s">
        <v>237</v>
      </c>
      <c r="AE24" s="663"/>
      <c r="AF24" s="663"/>
      <c r="AG24" s="663"/>
      <c r="AH24" s="663"/>
      <c r="AI24" s="663"/>
      <c r="AJ24" s="663"/>
      <c r="AK24" s="663"/>
      <c r="AL24" s="664" t="s">
        <v>237</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237</v>
      </c>
      <c r="BP24" s="662"/>
      <c r="BQ24" s="662"/>
      <c r="BR24" s="662"/>
      <c r="BS24" s="668" t="s">
        <v>237</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1010426</v>
      </c>
      <c r="CS24" s="649"/>
      <c r="CT24" s="649"/>
      <c r="CU24" s="649"/>
      <c r="CV24" s="649"/>
      <c r="CW24" s="649"/>
      <c r="CX24" s="649"/>
      <c r="CY24" s="650"/>
      <c r="CZ24" s="653">
        <v>35.4</v>
      </c>
      <c r="DA24" s="654"/>
      <c r="DB24" s="654"/>
      <c r="DC24" s="673"/>
      <c r="DD24" s="694">
        <v>872937</v>
      </c>
      <c r="DE24" s="649"/>
      <c r="DF24" s="649"/>
      <c r="DG24" s="649"/>
      <c r="DH24" s="649"/>
      <c r="DI24" s="649"/>
      <c r="DJ24" s="649"/>
      <c r="DK24" s="650"/>
      <c r="DL24" s="694">
        <v>834326</v>
      </c>
      <c r="DM24" s="649"/>
      <c r="DN24" s="649"/>
      <c r="DO24" s="649"/>
      <c r="DP24" s="649"/>
      <c r="DQ24" s="649"/>
      <c r="DR24" s="649"/>
      <c r="DS24" s="649"/>
      <c r="DT24" s="649"/>
      <c r="DU24" s="649"/>
      <c r="DV24" s="650"/>
      <c r="DW24" s="653">
        <v>46.4</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36436</v>
      </c>
      <c r="S25" s="660"/>
      <c r="T25" s="660"/>
      <c r="U25" s="660"/>
      <c r="V25" s="660"/>
      <c r="W25" s="660"/>
      <c r="X25" s="660"/>
      <c r="Y25" s="661"/>
      <c r="Z25" s="662">
        <v>1.2</v>
      </c>
      <c r="AA25" s="662"/>
      <c r="AB25" s="662"/>
      <c r="AC25" s="662"/>
      <c r="AD25" s="663" t="s">
        <v>237</v>
      </c>
      <c r="AE25" s="663"/>
      <c r="AF25" s="663"/>
      <c r="AG25" s="663"/>
      <c r="AH25" s="663"/>
      <c r="AI25" s="663"/>
      <c r="AJ25" s="663"/>
      <c r="AK25" s="663"/>
      <c r="AL25" s="664" t="s">
        <v>237</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237</v>
      </c>
      <c r="BH25" s="660"/>
      <c r="BI25" s="660"/>
      <c r="BJ25" s="660"/>
      <c r="BK25" s="660"/>
      <c r="BL25" s="660"/>
      <c r="BM25" s="660"/>
      <c r="BN25" s="661"/>
      <c r="BO25" s="662" t="s">
        <v>237</v>
      </c>
      <c r="BP25" s="662"/>
      <c r="BQ25" s="662"/>
      <c r="BR25" s="662"/>
      <c r="BS25" s="668" t="s">
        <v>237</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584933</v>
      </c>
      <c r="CS25" s="683"/>
      <c r="CT25" s="683"/>
      <c r="CU25" s="683"/>
      <c r="CV25" s="683"/>
      <c r="CW25" s="683"/>
      <c r="CX25" s="683"/>
      <c r="CY25" s="684"/>
      <c r="CZ25" s="664">
        <v>20.5</v>
      </c>
      <c r="DA25" s="695"/>
      <c r="DB25" s="695"/>
      <c r="DC25" s="697"/>
      <c r="DD25" s="668">
        <v>525634</v>
      </c>
      <c r="DE25" s="683"/>
      <c r="DF25" s="683"/>
      <c r="DG25" s="683"/>
      <c r="DH25" s="683"/>
      <c r="DI25" s="683"/>
      <c r="DJ25" s="683"/>
      <c r="DK25" s="684"/>
      <c r="DL25" s="668">
        <v>487023</v>
      </c>
      <c r="DM25" s="683"/>
      <c r="DN25" s="683"/>
      <c r="DO25" s="683"/>
      <c r="DP25" s="683"/>
      <c r="DQ25" s="683"/>
      <c r="DR25" s="683"/>
      <c r="DS25" s="683"/>
      <c r="DT25" s="683"/>
      <c r="DU25" s="683"/>
      <c r="DV25" s="684"/>
      <c r="DW25" s="664">
        <v>27.1</v>
      </c>
      <c r="DX25" s="695"/>
      <c r="DY25" s="695"/>
      <c r="DZ25" s="695"/>
      <c r="EA25" s="695"/>
      <c r="EB25" s="695"/>
      <c r="EC25" s="696"/>
    </row>
    <row r="26" spans="2:133" ht="11.25" customHeight="1">
      <c r="B26" s="656" t="s">
        <v>290</v>
      </c>
      <c r="C26" s="657"/>
      <c r="D26" s="657"/>
      <c r="E26" s="657"/>
      <c r="F26" s="657"/>
      <c r="G26" s="657"/>
      <c r="H26" s="657"/>
      <c r="I26" s="657"/>
      <c r="J26" s="657"/>
      <c r="K26" s="657"/>
      <c r="L26" s="657"/>
      <c r="M26" s="657"/>
      <c r="N26" s="657"/>
      <c r="O26" s="657"/>
      <c r="P26" s="657"/>
      <c r="Q26" s="658"/>
      <c r="R26" s="659">
        <v>7374</v>
      </c>
      <c r="S26" s="660"/>
      <c r="T26" s="660"/>
      <c r="U26" s="660"/>
      <c r="V26" s="660"/>
      <c r="W26" s="660"/>
      <c r="X26" s="660"/>
      <c r="Y26" s="661"/>
      <c r="Z26" s="662">
        <v>0.2</v>
      </c>
      <c r="AA26" s="662"/>
      <c r="AB26" s="662"/>
      <c r="AC26" s="662"/>
      <c r="AD26" s="663" t="s">
        <v>123</v>
      </c>
      <c r="AE26" s="663"/>
      <c r="AF26" s="663"/>
      <c r="AG26" s="663"/>
      <c r="AH26" s="663"/>
      <c r="AI26" s="663"/>
      <c r="AJ26" s="663"/>
      <c r="AK26" s="663"/>
      <c r="AL26" s="664" t="s">
        <v>237</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237</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358121</v>
      </c>
      <c r="CS26" s="660"/>
      <c r="CT26" s="660"/>
      <c r="CU26" s="660"/>
      <c r="CV26" s="660"/>
      <c r="CW26" s="660"/>
      <c r="CX26" s="660"/>
      <c r="CY26" s="661"/>
      <c r="CZ26" s="664">
        <v>12.5</v>
      </c>
      <c r="DA26" s="695"/>
      <c r="DB26" s="695"/>
      <c r="DC26" s="697"/>
      <c r="DD26" s="668">
        <v>310893</v>
      </c>
      <c r="DE26" s="660"/>
      <c r="DF26" s="660"/>
      <c r="DG26" s="660"/>
      <c r="DH26" s="660"/>
      <c r="DI26" s="660"/>
      <c r="DJ26" s="660"/>
      <c r="DK26" s="661"/>
      <c r="DL26" s="668" t="s">
        <v>237</v>
      </c>
      <c r="DM26" s="660"/>
      <c r="DN26" s="660"/>
      <c r="DO26" s="660"/>
      <c r="DP26" s="660"/>
      <c r="DQ26" s="660"/>
      <c r="DR26" s="660"/>
      <c r="DS26" s="660"/>
      <c r="DT26" s="660"/>
      <c r="DU26" s="660"/>
      <c r="DV26" s="661"/>
      <c r="DW26" s="664" t="s">
        <v>237</v>
      </c>
      <c r="DX26" s="695"/>
      <c r="DY26" s="695"/>
      <c r="DZ26" s="695"/>
      <c r="EA26" s="695"/>
      <c r="EB26" s="695"/>
      <c r="EC26" s="696"/>
    </row>
    <row r="27" spans="2:133" ht="11.25" customHeight="1">
      <c r="B27" s="656" t="s">
        <v>293</v>
      </c>
      <c r="C27" s="657"/>
      <c r="D27" s="657"/>
      <c r="E27" s="657"/>
      <c r="F27" s="657"/>
      <c r="G27" s="657"/>
      <c r="H27" s="657"/>
      <c r="I27" s="657"/>
      <c r="J27" s="657"/>
      <c r="K27" s="657"/>
      <c r="L27" s="657"/>
      <c r="M27" s="657"/>
      <c r="N27" s="657"/>
      <c r="O27" s="657"/>
      <c r="P27" s="657"/>
      <c r="Q27" s="658"/>
      <c r="R27" s="659">
        <v>216185</v>
      </c>
      <c r="S27" s="660"/>
      <c r="T27" s="660"/>
      <c r="U27" s="660"/>
      <c r="V27" s="660"/>
      <c r="W27" s="660"/>
      <c r="X27" s="660"/>
      <c r="Y27" s="661"/>
      <c r="Z27" s="662">
        <v>7.3</v>
      </c>
      <c r="AA27" s="662"/>
      <c r="AB27" s="662"/>
      <c r="AC27" s="662"/>
      <c r="AD27" s="663" t="s">
        <v>237</v>
      </c>
      <c r="AE27" s="663"/>
      <c r="AF27" s="663"/>
      <c r="AG27" s="663"/>
      <c r="AH27" s="663"/>
      <c r="AI27" s="663"/>
      <c r="AJ27" s="663"/>
      <c r="AK27" s="663"/>
      <c r="AL27" s="664" t="s">
        <v>237</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172666</v>
      </c>
      <c r="BH27" s="660"/>
      <c r="BI27" s="660"/>
      <c r="BJ27" s="660"/>
      <c r="BK27" s="660"/>
      <c r="BL27" s="660"/>
      <c r="BM27" s="660"/>
      <c r="BN27" s="661"/>
      <c r="BO27" s="662">
        <v>100</v>
      </c>
      <c r="BP27" s="662"/>
      <c r="BQ27" s="662"/>
      <c r="BR27" s="662"/>
      <c r="BS27" s="668">
        <v>741</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94240</v>
      </c>
      <c r="CS27" s="683"/>
      <c r="CT27" s="683"/>
      <c r="CU27" s="683"/>
      <c r="CV27" s="683"/>
      <c r="CW27" s="683"/>
      <c r="CX27" s="683"/>
      <c r="CY27" s="684"/>
      <c r="CZ27" s="664">
        <v>3.3</v>
      </c>
      <c r="DA27" s="695"/>
      <c r="DB27" s="695"/>
      <c r="DC27" s="697"/>
      <c r="DD27" s="668">
        <v>27795</v>
      </c>
      <c r="DE27" s="683"/>
      <c r="DF27" s="683"/>
      <c r="DG27" s="683"/>
      <c r="DH27" s="683"/>
      <c r="DI27" s="683"/>
      <c r="DJ27" s="683"/>
      <c r="DK27" s="684"/>
      <c r="DL27" s="668">
        <v>27795</v>
      </c>
      <c r="DM27" s="683"/>
      <c r="DN27" s="683"/>
      <c r="DO27" s="683"/>
      <c r="DP27" s="683"/>
      <c r="DQ27" s="683"/>
      <c r="DR27" s="683"/>
      <c r="DS27" s="683"/>
      <c r="DT27" s="683"/>
      <c r="DU27" s="683"/>
      <c r="DV27" s="684"/>
      <c r="DW27" s="664">
        <v>1.5</v>
      </c>
      <c r="DX27" s="695"/>
      <c r="DY27" s="695"/>
      <c r="DZ27" s="695"/>
      <c r="EA27" s="695"/>
      <c r="EB27" s="695"/>
      <c r="EC27" s="696"/>
    </row>
    <row r="28" spans="2:133" ht="11.25" customHeight="1">
      <c r="B28" s="701" t="s">
        <v>296</v>
      </c>
      <c r="C28" s="702"/>
      <c r="D28" s="702"/>
      <c r="E28" s="702"/>
      <c r="F28" s="702"/>
      <c r="G28" s="702"/>
      <c r="H28" s="702"/>
      <c r="I28" s="702"/>
      <c r="J28" s="702"/>
      <c r="K28" s="702"/>
      <c r="L28" s="702"/>
      <c r="M28" s="702"/>
      <c r="N28" s="702"/>
      <c r="O28" s="702"/>
      <c r="P28" s="702"/>
      <c r="Q28" s="703"/>
      <c r="R28" s="659" t="s">
        <v>237</v>
      </c>
      <c r="S28" s="660"/>
      <c r="T28" s="660"/>
      <c r="U28" s="660"/>
      <c r="V28" s="660"/>
      <c r="W28" s="660"/>
      <c r="X28" s="660"/>
      <c r="Y28" s="661"/>
      <c r="Z28" s="662" t="s">
        <v>237</v>
      </c>
      <c r="AA28" s="662"/>
      <c r="AB28" s="662"/>
      <c r="AC28" s="662"/>
      <c r="AD28" s="663" t="s">
        <v>123</v>
      </c>
      <c r="AE28" s="663"/>
      <c r="AF28" s="663"/>
      <c r="AG28" s="663"/>
      <c r="AH28" s="663"/>
      <c r="AI28" s="663"/>
      <c r="AJ28" s="663"/>
      <c r="AK28" s="663"/>
      <c r="AL28" s="664" t="s">
        <v>237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331253</v>
      </c>
      <c r="CS28" s="660"/>
      <c r="CT28" s="660"/>
      <c r="CU28" s="660"/>
      <c r="CV28" s="660"/>
      <c r="CW28" s="660"/>
      <c r="CX28" s="660"/>
      <c r="CY28" s="661"/>
      <c r="CZ28" s="664">
        <v>11.6</v>
      </c>
      <c r="DA28" s="695"/>
      <c r="DB28" s="695"/>
      <c r="DC28" s="697"/>
      <c r="DD28" s="668">
        <v>319508</v>
      </c>
      <c r="DE28" s="660"/>
      <c r="DF28" s="660"/>
      <c r="DG28" s="660"/>
      <c r="DH28" s="660"/>
      <c r="DI28" s="660"/>
      <c r="DJ28" s="660"/>
      <c r="DK28" s="661"/>
      <c r="DL28" s="668">
        <v>319508</v>
      </c>
      <c r="DM28" s="660"/>
      <c r="DN28" s="660"/>
      <c r="DO28" s="660"/>
      <c r="DP28" s="660"/>
      <c r="DQ28" s="660"/>
      <c r="DR28" s="660"/>
      <c r="DS28" s="660"/>
      <c r="DT28" s="660"/>
      <c r="DU28" s="660"/>
      <c r="DV28" s="661"/>
      <c r="DW28" s="664">
        <v>17.8</v>
      </c>
      <c r="DX28" s="695"/>
      <c r="DY28" s="695"/>
      <c r="DZ28" s="695"/>
      <c r="EA28" s="695"/>
      <c r="EB28" s="695"/>
      <c r="EC28" s="696"/>
    </row>
    <row r="29" spans="2:133" ht="11.25" customHeight="1">
      <c r="B29" s="656" t="s">
        <v>298</v>
      </c>
      <c r="C29" s="657"/>
      <c r="D29" s="657"/>
      <c r="E29" s="657"/>
      <c r="F29" s="657"/>
      <c r="G29" s="657"/>
      <c r="H29" s="657"/>
      <c r="I29" s="657"/>
      <c r="J29" s="657"/>
      <c r="K29" s="657"/>
      <c r="L29" s="657"/>
      <c r="M29" s="657"/>
      <c r="N29" s="657"/>
      <c r="O29" s="657"/>
      <c r="P29" s="657"/>
      <c r="Q29" s="658"/>
      <c r="R29" s="659">
        <v>114290</v>
      </c>
      <c r="S29" s="660"/>
      <c r="T29" s="660"/>
      <c r="U29" s="660"/>
      <c r="V29" s="660"/>
      <c r="W29" s="660"/>
      <c r="X29" s="660"/>
      <c r="Y29" s="661"/>
      <c r="Z29" s="662">
        <v>3.9</v>
      </c>
      <c r="AA29" s="662"/>
      <c r="AB29" s="662"/>
      <c r="AC29" s="662"/>
      <c r="AD29" s="663" t="s">
        <v>237</v>
      </c>
      <c r="AE29" s="663"/>
      <c r="AF29" s="663"/>
      <c r="AG29" s="663"/>
      <c r="AH29" s="663"/>
      <c r="AI29" s="663"/>
      <c r="AJ29" s="663"/>
      <c r="AK29" s="663"/>
      <c r="AL29" s="664" t="s">
        <v>123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331111</v>
      </c>
      <c r="CS29" s="683"/>
      <c r="CT29" s="683"/>
      <c r="CU29" s="683"/>
      <c r="CV29" s="683"/>
      <c r="CW29" s="683"/>
      <c r="CX29" s="683"/>
      <c r="CY29" s="684"/>
      <c r="CZ29" s="664">
        <v>11.6</v>
      </c>
      <c r="DA29" s="695"/>
      <c r="DB29" s="695"/>
      <c r="DC29" s="697"/>
      <c r="DD29" s="668">
        <v>319366</v>
      </c>
      <c r="DE29" s="683"/>
      <c r="DF29" s="683"/>
      <c r="DG29" s="683"/>
      <c r="DH29" s="683"/>
      <c r="DI29" s="683"/>
      <c r="DJ29" s="683"/>
      <c r="DK29" s="684"/>
      <c r="DL29" s="668">
        <v>319366</v>
      </c>
      <c r="DM29" s="683"/>
      <c r="DN29" s="683"/>
      <c r="DO29" s="683"/>
      <c r="DP29" s="683"/>
      <c r="DQ29" s="683"/>
      <c r="DR29" s="683"/>
      <c r="DS29" s="683"/>
      <c r="DT29" s="683"/>
      <c r="DU29" s="683"/>
      <c r="DV29" s="684"/>
      <c r="DW29" s="664">
        <v>17.8</v>
      </c>
      <c r="DX29" s="695"/>
      <c r="DY29" s="695"/>
      <c r="DZ29" s="695"/>
      <c r="EA29" s="695"/>
      <c r="EB29" s="695"/>
      <c r="EC29" s="696"/>
    </row>
    <row r="30" spans="2:133" ht="11.25" customHeight="1">
      <c r="B30" s="656" t="s">
        <v>302</v>
      </c>
      <c r="C30" s="657"/>
      <c r="D30" s="657"/>
      <c r="E30" s="657"/>
      <c r="F30" s="657"/>
      <c r="G30" s="657"/>
      <c r="H30" s="657"/>
      <c r="I30" s="657"/>
      <c r="J30" s="657"/>
      <c r="K30" s="657"/>
      <c r="L30" s="657"/>
      <c r="M30" s="657"/>
      <c r="N30" s="657"/>
      <c r="O30" s="657"/>
      <c r="P30" s="657"/>
      <c r="Q30" s="658"/>
      <c r="R30" s="659">
        <v>20914</v>
      </c>
      <c r="S30" s="660"/>
      <c r="T30" s="660"/>
      <c r="U30" s="660"/>
      <c r="V30" s="660"/>
      <c r="W30" s="660"/>
      <c r="X30" s="660"/>
      <c r="Y30" s="661"/>
      <c r="Z30" s="662">
        <v>0.7</v>
      </c>
      <c r="AA30" s="662"/>
      <c r="AB30" s="662"/>
      <c r="AC30" s="662"/>
      <c r="AD30" s="663" t="s">
        <v>123</v>
      </c>
      <c r="AE30" s="663"/>
      <c r="AF30" s="663"/>
      <c r="AG30" s="663"/>
      <c r="AH30" s="663"/>
      <c r="AI30" s="663"/>
      <c r="AJ30" s="663"/>
      <c r="AK30" s="663"/>
      <c r="AL30" s="664" t="s">
        <v>237</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98.1</v>
      </c>
      <c r="BH30" s="720"/>
      <c r="BI30" s="720"/>
      <c r="BJ30" s="720"/>
      <c r="BK30" s="720"/>
      <c r="BL30" s="720"/>
      <c r="BM30" s="654">
        <v>88.3</v>
      </c>
      <c r="BN30" s="720"/>
      <c r="BO30" s="720"/>
      <c r="BP30" s="720"/>
      <c r="BQ30" s="721"/>
      <c r="BR30" s="719">
        <v>98.2</v>
      </c>
      <c r="BS30" s="720"/>
      <c r="BT30" s="720"/>
      <c r="BU30" s="720"/>
      <c r="BV30" s="720"/>
      <c r="BW30" s="720"/>
      <c r="BX30" s="654">
        <v>86.3</v>
      </c>
      <c r="BY30" s="720"/>
      <c r="BZ30" s="720"/>
      <c r="CA30" s="720"/>
      <c r="CB30" s="721"/>
      <c r="CD30" s="724"/>
      <c r="CE30" s="725"/>
      <c r="CF30" s="674" t="s">
        <v>305</v>
      </c>
      <c r="CG30" s="675"/>
      <c r="CH30" s="675"/>
      <c r="CI30" s="675"/>
      <c r="CJ30" s="675"/>
      <c r="CK30" s="675"/>
      <c r="CL30" s="675"/>
      <c r="CM30" s="675"/>
      <c r="CN30" s="675"/>
      <c r="CO30" s="675"/>
      <c r="CP30" s="675"/>
      <c r="CQ30" s="676"/>
      <c r="CR30" s="659">
        <v>310526</v>
      </c>
      <c r="CS30" s="660"/>
      <c r="CT30" s="660"/>
      <c r="CU30" s="660"/>
      <c r="CV30" s="660"/>
      <c r="CW30" s="660"/>
      <c r="CX30" s="660"/>
      <c r="CY30" s="661"/>
      <c r="CZ30" s="664">
        <v>10.9</v>
      </c>
      <c r="DA30" s="695"/>
      <c r="DB30" s="695"/>
      <c r="DC30" s="697"/>
      <c r="DD30" s="668">
        <v>298781</v>
      </c>
      <c r="DE30" s="660"/>
      <c r="DF30" s="660"/>
      <c r="DG30" s="660"/>
      <c r="DH30" s="660"/>
      <c r="DI30" s="660"/>
      <c r="DJ30" s="660"/>
      <c r="DK30" s="661"/>
      <c r="DL30" s="668">
        <v>298781</v>
      </c>
      <c r="DM30" s="660"/>
      <c r="DN30" s="660"/>
      <c r="DO30" s="660"/>
      <c r="DP30" s="660"/>
      <c r="DQ30" s="660"/>
      <c r="DR30" s="660"/>
      <c r="DS30" s="660"/>
      <c r="DT30" s="660"/>
      <c r="DU30" s="660"/>
      <c r="DV30" s="661"/>
      <c r="DW30" s="664">
        <v>16.600000000000001</v>
      </c>
      <c r="DX30" s="695"/>
      <c r="DY30" s="695"/>
      <c r="DZ30" s="695"/>
      <c r="EA30" s="695"/>
      <c r="EB30" s="695"/>
      <c r="EC30" s="696"/>
    </row>
    <row r="31" spans="2:133" ht="11.25" customHeight="1">
      <c r="B31" s="656" t="s">
        <v>306</v>
      </c>
      <c r="C31" s="657"/>
      <c r="D31" s="657"/>
      <c r="E31" s="657"/>
      <c r="F31" s="657"/>
      <c r="G31" s="657"/>
      <c r="H31" s="657"/>
      <c r="I31" s="657"/>
      <c r="J31" s="657"/>
      <c r="K31" s="657"/>
      <c r="L31" s="657"/>
      <c r="M31" s="657"/>
      <c r="N31" s="657"/>
      <c r="O31" s="657"/>
      <c r="P31" s="657"/>
      <c r="Q31" s="658"/>
      <c r="R31" s="659">
        <v>64420</v>
      </c>
      <c r="S31" s="660"/>
      <c r="T31" s="660"/>
      <c r="U31" s="660"/>
      <c r="V31" s="660"/>
      <c r="W31" s="660"/>
      <c r="X31" s="660"/>
      <c r="Y31" s="661"/>
      <c r="Z31" s="662">
        <v>2.2000000000000002</v>
      </c>
      <c r="AA31" s="662"/>
      <c r="AB31" s="662"/>
      <c r="AC31" s="662"/>
      <c r="AD31" s="663" t="s">
        <v>237</v>
      </c>
      <c r="AE31" s="663"/>
      <c r="AF31" s="663"/>
      <c r="AG31" s="663"/>
      <c r="AH31" s="663"/>
      <c r="AI31" s="663"/>
      <c r="AJ31" s="663"/>
      <c r="AK31" s="663"/>
      <c r="AL31" s="664" t="s">
        <v>123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97.6</v>
      </c>
      <c r="BH31" s="683"/>
      <c r="BI31" s="683"/>
      <c r="BJ31" s="683"/>
      <c r="BK31" s="683"/>
      <c r="BL31" s="683"/>
      <c r="BM31" s="665">
        <v>83.8</v>
      </c>
      <c r="BN31" s="717"/>
      <c r="BO31" s="717"/>
      <c r="BP31" s="717"/>
      <c r="BQ31" s="718"/>
      <c r="BR31" s="716">
        <v>97.6</v>
      </c>
      <c r="BS31" s="683"/>
      <c r="BT31" s="683"/>
      <c r="BU31" s="683"/>
      <c r="BV31" s="683"/>
      <c r="BW31" s="683"/>
      <c r="BX31" s="665">
        <v>81.900000000000006</v>
      </c>
      <c r="BY31" s="717"/>
      <c r="BZ31" s="717"/>
      <c r="CA31" s="717"/>
      <c r="CB31" s="718"/>
      <c r="CD31" s="724"/>
      <c r="CE31" s="725"/>
      <c r="CF31" s="674" t="s">
        <v>309</v>
      </c>
      <c r="CG31" s="675"/>
      <c r="CH31" s="675"/>
      <c r="CI31" s="675"/>
      <c r="CJ31" s="675"/>
      <c r="CK31" s="675"/>
      <c r="CL31" s="675"/>
      <c r="CM31" s="675"/>
      <c r="CN31" s="675"/>
      <c r="CO31" s="675"/>
      <c r="CP31" s="675"/>
      <c r="CQ31" s="676"/>
      <c r="CR31" s="659">
        <v>20585</v>
      </c>
      <c r="CS31" s="683"/>
      <c r="CT31" s="683"/>
      <c r="CU31" s="683"/>
      <c r="CV31" s="683"/>
      <c r="CW31" s="683"/>
      <c r="CX31" s="683"/>
      <c r="CY31" s="684"/>
      <c r="CZ31" s="664">
        <v>0.7</v>
      </c>
      <c r="DA31" s="695"/>
      <c r="DB31" s="695"/>
      <c r="DC31" s="697"/>
      <c r="DD31" s="668">
        <v>20585</v>
      </c>
      <c r="DE31" s="683"/>
      <c r="DF31" s="683"/>
      <c r="DG31" s="683"/>
      <c r="DH31" s="683"/>
      <c r="DI31" s="683"/>
      <c r="DJ31" s="683"/>
      <c r="DK31" s="684"/>
      <c r="DL31" s="668">
        <v>20585</v>
      </c>
      <c r="DM31" s="683"/>
      <c r="DN31" s="683"/>
      <c r="DO31" s="683"/>
      <c r="DP31" s="683"/>
      <c r="DQ31" s="683"/>
      <c r="DR31" s="683"/>
      <c r="DS31" s="683"/>
      <c r="DT31" s="683"/>
      <c r="DU31" s="683"/>
      <c r="DV31" s="684"/>
      <c r="DW31" s="664">
        <v>1.1000000000000001</v>
      </c>
      <c r="DX31" s="695"/>
      <c r="DY31" s="695"/>
      <c r="DZ31" s="695"/>
      <c r="EA31" s="695"/>
      <c r="EB31" s="695"/>
      <c r="EC31" s="696"/>
    </row>
    <row r="32" spans="2:133" ht="11.25" customHeight="1">
      <c r="B32" s="656" t="s">
        <v>310</v>
      </c>
      <c r="C32" s="657"/>
      <c r="D32" s="657"/>
      <c r="E32" s="657"/>
      <c r="F32" s="657"/>
      <c r="G32" s="657"/>
      <c r="H32" s="657"/>
      <c r="I32" s="657"/>
      <c r="J32" s="657"/>
      <c r="K32" s="657"/>
      <c r="L32" s="657"/>
      <c r="M32" s="657"/>
      <c r="N32" s="657"/>
      <c r="O32" s="657"/>
      <c r="P32" s="657"/>
      <c r="Q32" s="658"/>
      <c r="R32" s="659">
        <v>16332</v>
      </c>
      <c r="S32" s="660"/>
      <c r="T32" s="660"/>
      <c r="U32" s="660"/>
      <c r="V32" s="660"/>
      <c r="W32" s="660"/>
      <c r="X32" s="660"/>
      <c r="Y32" s="661"/>
      <c r="Z32" s="662">
        <v>0.6</v>
      </c>
      <c r="AA32" s="662"/>
      <c r="AB32" s="662"/>
      <c r="AC32" s="662"/>
      <c r="AD32" s="663" t="s">
        <v>237</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97.9</v>
      </c>
      <c r="BH32" s="729"/>
      <c r="BI32" s="729"/>
      <c r="BJ32" s="729"/>
      <c r="BK32" s="729"/>
      <c r="BL32" s="729"/>
      <c r="BM32" s="730">
        <v>88.8</v>
      </c>
      <c r="BN32" s="729"/>
      <c r="BO32" s="729"/>
      <c r="BP32" s="729"/>
      <c r="BQ32" s="731"/>
      <c r="BR32" s="728">
        <v>98</v>
      </c>
      <c r="BS32" s="729"/>
      <c r="BT32" s="729"/>
      <c r="BU32" s="729"/>
      <c r="BV32" s="729"/>
      <c r="BW32" s="729"/>
      <c r="BX32" s="730">
        <v>85.3</v>
      </c>
      <c r="BY32" s="729"/>
      <c r="BZ32" s="729"/>
      <c r="CA32" s="729"/>
      <c r="CB32" s="731"/>
      <c r="CD32" s="726"/>
      <c r="CE32" s="727"/>
      <c r="CF32" s="674" t="s">
        <v>312</v>
      </c>
      <c r="CG32" s="675"/>
      <c r="CH32" s="675"/>
      <c r="CI32" s="675"/>
      <c r="CJ32" s="675"/>
      <c r="CK32" s="675"/>
      <c r="CL32" s="675"/>
      <c r="CM32" s="675"/>
      <c r="CN32" s="675"/>
      <c r="CO32" s="675"/>
      <c r="CP32" s="675"/>
      <c r="CQ32" s="676"/>
      <c r="CR32" s="659">
        <v>142</v>
      </c>
      <c r="CS32" s="660"/>
      <c r="CT32" s="660"/>
      <c r="CU32" s="660"/>
      <c r="CV32" s="660"/>
      <c r="CW32" s="660"/>
      <c r="CX32" s="660"/>
      <c r="CY32" s="661"/>
      <c r="CZ32" s="664">
        <v>0</v>
      </c>
      <c r="DA32" s="695"/>
      <c r="DB32" s="695"/>
      <c r="DC32" s="697"/>
      <c r="DD32" s="668">
        <v>142</v>
      </c>
      <c r="DE32" s="660"/>
      <c r="DF32" s="660"/>
      <c r="DG32" s="660"/>
      <c r="DH32" s="660"/>
      <c r="DI32" s="660"/>
      <c r="DJ32" s="660"/>
      <c r="DK32" s="661"/>
      <c r="DL32" s="668">
        <v>142</v>
      </c>
      <c r="DM32" s="660"/>
      <c r="DN32" s="660"/>
      <c r="DO32" s="660"/>
      <c r="DP32" s="660"/>
      <c r="DQ32" s="660"/>
      <c r="DR32" s="660"/>
      <c r="DS32" s="660"/>
      <c r="DT32" s="660"/>
      <c r="DU32" s="660"/>
      <c r="DV32" s="661"/>
      <c r="DW32" s="664">
        <v>0</v>
      </c>
      <c r="DX32" s="695"/>
      <c r="DY32" s="695"/>
      <c r="DZ32" s="695"/>
      <c r="EA32" s="695"/>
      <c r="EB32" s="695"/>
      <c r="EC32" s="696"/>
    </row>
    <row r="33" spans="2:133" ht="11.25" customHeight="1">
      <c r="B33" s="656" t="s">
        <v>313</v>
      </c>
      <c r="C33" s="657"/>
      <c r="D33" s="657"/>
      <c r="E33" s="657"/>
      <c r="F33" s="657"/>
      <c r="G33" s="657"/>
      <c r="H33" s="657"/>
      <c r="I33" s="657"/>
      <c r="J33" s="657"/>
      <c r="K33" s="657"/>
      <c r="L33" s="657"/>
      <c r="M33" s="657"/>
      <c r="N33" s="657"/>
      <c r="O33" s="657"/>
      <c r="P33" s="657"/>
      <c r="Q33" s="658"/>
      <c r="R33" s="659">
        <v>162922</v>
      </c>
      <c r="S33" s="660"/>
      <c r="T33" s="660"/>
      <c r="U33" s="660"/>
      <c r="V33" s="660"/>
      <c r="W33" s="660"/>
      <c r="X33" s="660"/>
      <c r="Y33" s="661"/>
      <c r="Z33" s="662">
        <v>5.5</v>
      </c>
      <c r="AA33" s="662"/>
      <c r="AB33" s="662"/>
      <c r="AC33" s="662"/>
      <c r="AD33" s="663" t="s">
        <v>123</v>
      </c>
      <c r="AE33" s="663"/>
      <c r="AF33" s="663"/>
      <c r="AG33" s="663"/>
      <c r="AH33" s="663"/>
      <c r="AI33" s="663"/>
      <c r="AJ33" s="663"/>
      <c r="AK33" s="663"/>
      <c r="AL33" s="664" t="s">
        <v>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1508786</v>
      </c>
      <c r="CS33" s="683"/>
      <c r="CT33" s="683"/>
      <c r="CU33" s="683"/>
      <c r="CV33" s="683"/>
      <c r="CW33" s="683"/>
      <c r="CX33" s="683"/>
      <c r="CY33" s="684"/>
      <c r="CZ33" s="664">
        <v>52.8</v>
      </c>
      <c r="DA33" s="695"/>
      <c r="DB33" s="695"/>
      <c r="DC33" s="697"/>
      <c r="DD33" s="668">
        <v>1140974</v>
      </c>
      <c r="DE33" s="683"/>
      <c r="DF33" s="683"/>
      <c r="DG33" s="683"/>
      <c r="DH33" s="683"/>
      <c r="DI33" s="683"/>
      <c r="DJ33" s="683"/>
      <c r="DK33" s="684"/>
      <c r="DL33" s="668">
        <v>810276</v>
      </c>
      <c r="DM33" s="683"/>
      <c r="DN33" s="683"/>
      <c r="DO33" s="683"/>
      <c r="DP33" s="683"/>
      <c r="DQ33" s="683"/>
      <c r="DR33" s="683"/>
      <c r="DS33" s="683"/>
      <c r="DT33" s="683"/>
      <c r="DU33" s="683"/>
      <c r="DV33" s="684"/>
      <c r="DW33" s="664">
        <v>45.1</v>
      </c>
      <c r="DX33" s="695"/>
      <c r="DY33" s="695"/>
      <c r="DZ33" s="695"/>
      <c r="EA33" s="695"/>
      <c r="EB33" s="695"/>
      <c r="EC33" s="696"/>
    </row>
    <row r="34" spans="2:133" ht="11.25" customHeight="1">
      <c r="B34" s="656" t="s">
        <v>315</v>
      </c>
      <c r="C34" s="657"/>
      <c r="D34" s="657"/>
      <c r="E34" s="657"/>
      <c r="F34" s="657"/>
      <c r="G34" s="657"/>
      <c r="H34" s="657"/>
      <c r="I34" s="657"/>
      <c r="J34" s="657"/>
      <c r="K34" s="657"/>
      <c r="L34" s="657"/>
      <c r="M34" s="657"/>
      <c r="N34" s="657"/>
      <c r="O34" s="657"/>
      <c r="P34" s="657"/>
      <c r="Q34" s="658"/>
      <c r="R34" s="659">
        <v>83887</v>
      </c>
      <c r="S34" s="660"/>
      <c r="T34" s="660"/>
      <c r="U34" s="660"/>
      <c r="V34" s="660"/>
      <c r="W34" s="660"/>
      <c r="X34" s="660"/>
      <c r="Y34" s="661"/>
      <c r="Z34" s="662">
        <v>2.8</v>
      </c>
      <c r="AA34" s="662"/>
      <c r="AB34" s="662"/>
      <c r="AC34" s="662"/>
      <c r="AD34" s="663">
        <v>7</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546479</v>
      </c>
      <c r="CS34" s="660"/>
      <c r="CT34" s="660"/>
      <c r="CU34" s="660"/>
      <c r="CV34" s="660"/>
      <c r="CW34" s="660"/>
      <c r="CX34" s="660"/>
      <c r="CY34" s="661"/>
      <c r="CZ34" s="664">
        <v>19.100000000000001</v>
      </c>
      <c r="DA34" s="695"/>
      <c r="DB34" s="695"/>
      <c r="DC34" s="697"/>
      <c r="DD34" s="668">
        <v>390427</v>
      </c>
      <c r="DE34" s="660"/>
      <c r="DF34" s="660"/>
      <c r="DG34" s="660"/>
      <c r="DH34" s="660"/>
      <c r="DI34" s="660"/>
      <c r="DJ34" s="660"/>
      <c r="DK34" s="661"/>
      <c r="DL34" s="668">
        <v>310303</v>
      </c>
      <c r="DM34" s="660"/>
      <c r="DN34" s="660"/>
      <c r="DO34" s="660"/>
      <c r="DP34" s="660"/>
      <c r="DQ34" s="660"/>
      <c r="DR34" s="660"/>
      <c r="DS34" s="660"/>
      <c r="DT34" s="660"/>
      <c r="DU34" s="660"/>
      <c r="DV34" s="661"/>
      <c r="DW34" s="664">
        <v>17.3</v>
      </c>
      <c r="DX34" s="695"/>
      <c r="DY34" s="695"/>
      <c r="DZ34" s="695"/>
      <c r="EA34" s="695"/>
      <c r="EB34" s="695"/>
      <c r="EC34" s="696"/>
    </row>
    <row r="35" spans="2:133" ht="11.25" customHeight="1">
      <c r="B35" s="656" t="s">
        <v>319</v>
      </c>
      <c r="C35" s="657"/>
      <c r="D35" s="657"/>
      <c r="E35" s="657"/>
      <c r="F35" s="657"/>
      <c r="G35" s="657"/>
      <c r="H35" s="657"/>
      <c r="I35" s="657"/>
      <c r="J35" s="657"/>
      <c r="K35" s="657"/>
      <c r="L35" s="657"/>
      <c r="M35" s="657"/>
      <c r="N35" s="657"/>
      <c r="O35" s="657"/>
      <c r="P35" s="657"/>
      <c r="Q35" s="658"/>
      <c r="R35" s="659">
        <v>322667</v>
      </c>
      <c r="S35" s="660"/>
      <c r="T35" s="660"/>
      <c r="U35" s="660"/>
      <c r="V35" s="660"/>
      <c r="W35" s="660"/>
      <c r="X35" s="660"/>
      <c r="Y35" s="661"/>
      <c r="Z35" s="662">
        <v>10.9</v>
      </c>
      <c r="AA35" s="662"/>
      <c r="AB35" s="662"/>
      <c r="AC35" s="662"/>
      <c r="AD35" s="663" t="s">
        <v>237</v>
      </c>
      <c r="AE35" s="663"/>
      <c r="AF35" s="663"/>
      <c r="AG35" s="663"/>
      <c r="AH35" s="663"/>
      <c r="AI35" s="663"/>
      <c r="AJ35" s="663"/>
      <c r="AK35" s="663"/>
      <c r="AL35" s="664" t="s">
        <v>123</v>
      </c>
      <c r="AM35" s="665"/>
      <c r="AN35" s="665"/>
      <c r="AO35" s="666"/>
      <c r="AP35" s="214"/>
      <c r="AQ35" s="732" t="s">
        <v>320</v>
      </c>
      <c r="AR35" s="733"/>
      <c r="AS35" s="733"/>
      <c r="AT35" s="733"/>
      <c r="AU35" s="733"/>
      <c r="AV35" s="733"/>
      <c r="AW35" s="733"/>
      <c r="AX35" s="733"/>
      <c r="AY35" s="734"/>
      <c r="AZ35" s="648">
        <v>380585</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t="s">
        <v>237</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127098</v>
      </c>
      <c r="CS35" s="683"/>
      <c r="CT35" s="683"/>
      <c r="CU35" s="683"/>
      <c r="CV35" s="683"/>
      <c r="CW35" s="683"/>
      <c r="CX35" s="683"/>
      <c r="CY35" s="684"/>
      <c r="CZ35" s="664">
        <v>4.4000000000000004</v>
      </c>
      <c r="DA35" s="695"/>
      <c r="DB35" s="695"/>
      <c r="DC35" s="697"/>
      <c r="DD35" s="668">
        <v>86042</v>
      </c>
      <c r="DE35" s="683"/>
      <c r="DF35" s="683"/>
      <c r="DG35" s="683"/>
      <c r="DH35" s="683"/>
      <c r="DI35" s="683"/>
      <c r="DJ35" s="683"/>
      <c r="DK35" s="684"/>
      <c r="DL35" s="668">
        <v>52240</v>
      </c>
      <c r="DM35" s="683"/>
      <c r="DN35" s="683"/>
      <c r="DO35" s="683"/>
      <c r="DP35" s="683"/>
      <c r="DQ35" s="683"/>
      <c r="DR35" s="683"/>
      <c r="DS35" s="683"/>
      <c r="DT35" s="683"/>
      <c r="DU35" s="683"/>
      <c r="DV35" s="684"/>
      <c r="DW35" s="664">
        <v>2.9</v>
      </c>
      <c r="DX35" s="695"/>
      <c r="DY35" s="695"/>
      <c r="DZ35" s="695"/>
      <c r="EA35" s="695"/>
      <c r="EB35" s="695"/>
      <c r="EC35" s="696"/>
    </row>
    <row r="36" spans="2:133" ht="11.25" customHeight="1">
      <c r="B36" s="656" t="s">
        <v>323</v>
      </c>
      <c r="C36" s="657"/>
      <c r="D36" s="657"/>
      <c r="E36" s="657"/>
      <c r="F36" s="657"/>
      <c r="G36" s="657"/>
      <c r="H36" s="657"/>
      <c r="I36" s="657"/>
      <c r="J36" s="657"/>
      <c r="K36" s="657"/>
      <c r="L36" s="657"/>
      <c r="M36" s="657"/>
      <c r="N36" s="657"/>
      <c r="O36" s="657"/>
      <c r="P36" s="657"/>
      <c r="Q36" s="658"/>
      <c r="R36" s="659" t="s">
        <v>237</v>
      </c>
      <c r="S36" s="660"/>
      <c r="T36" s="660"/>
      <c r="U36" s="660"/>
      <c r="V36" s="660"/>
      <c r="W36" s="660"/>
      <c r="X36" s="660"/>
      <c r="Y36" s="661"/>
      <c r="Z36" s="662" t="s">
        <v>123</v>
      </c>
      <c r="AA36" s="662"/>
      <c r="AB36" s="662"/>
      <c r="AC36" s="662"/>
      <c r="AD36" s="663" t="s">
        <v>237</v>
      </c>
      <c r="AE36" s="663"/>
      <c r="AF36" s="663"/>
      <c r="AG36" s="663"/>
      <c r="AH36" s="663"/>
      <c r="AI36" s="663"/>
      <c r="AJ36" s="663"/>
      <c r="AK36" s="663"/>
      <c r="AL36" s="664" t="s">
        <v>123</v>
      </c>
      <c r="AM36" s="665"/>
      <c r="AN36" s="665"/>
      <c r="AO36" s="666"/>
      <c r="AQ36" s="736" t="s">
        <v>324</v>
      </c>
      <c r="AR36" s="737"/>
      <c r="AS36" s="737"/>
      <c r="AT36" s="737"/>
      <c r="AU36" s="737"/>
      <c r="AV36" s="737"/>
      <c r="AW36" s="737"/>
      <c r="AX36" s="737"/>
      <c r="AY36" s="738"/>
      <c r="AZ36" s="659">
        <v>89135</v>
      </c>
      <c r="BA36" s="660"/>
      <c r="BB36" s="660"/>
      <c r="BC36" s="660"/>
      <c r="BD36" s="683"/>
      <c r="BE36" s="683"/>
      <c r="BF36" s="718"/>
      <c r="BG36" s="674" t="s">
        <v>325</v>
      </c>
      <c r="BH36" s="675"/>
      <c r="BI36" s="675"/>
      <c r="BJ36" s="675"/>
      <c r="BK36" s="675"/>
      <c r="BL36" s="675"/>
      <c r="BM36" s="675"/>
      <c r="BN36" s="675"/>
      <c r="BO36" s="675"/>
      <c r="BP36" s="675"/>
      <c r="BQ36" s="675"/>
      <c r="BR36" s="675"/>
      <c r="BS36" s="675"/>
      <c r="BT36" s="675"/>
      <c r="BU36" s="676"/>
      <c r="BV36" s="659">
        <v>-4278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393807</v>
      </c>
      <c r="CS36" s="660"/>
      <c r="CT36" s="660"/>
      <c r="CU36" s="660"/>
      <c r="CV36" s="660"/>
      <c r="CW36" s="660"/>
      <c r="CX36" s="660"/>
      <c r="CY36" s="661"/>
      <c r="CZ36" s="664">
        <v>13.8</v>
      </c>
      <c r="DA36" s="695"/>
      <c r="DB36" s="695"/>
      <c r="DC36" s="697"/>
      <c r="DD36" s="668">
        <v>313065</v>
      </c>
      <c r="DE36" s="660"/>
      <c r="DF36" s="660"/>
      <c r="DG36" s="660"/>
      <c r="DH36" s="660"/>
      <c r="DI36" s="660"/>
      <c r="DJ36" s="660"/>
      <c r="DK36" s="661"/>
      <c r="DL36" s="668">
        <v>228115</v>
      </c>
      <c r="DM36" s="660"/>
      <c r="DN36" s="660"/>
      <c r="DO36" s="660"/>
      <c r="DP36" s="660"/>
      <c r="DQ36" s="660"/>
      <c r="DR36" s="660"/>
      <c r="DS36" s="660"/>
      <c r="DT36" s="660"/>
      <c r="DU36" s="660"/>
      <c r="DV36" s="661"/>
      <c r="DW36" s="664">
        <v>12.7</v>
      </c>
      <c r="DX36" s="695"/>
      <c r="DY36" s="695"/>
      <c r="DZ36" s="695"/>
      <c r="EA36" s="695"/>
      <c r="EB36" s="695"/>
      <c r="EC36" s="696"/>
    </row>
    <row r="37" spans="2:133" ht="11.25" customHeight="1">
      <c r="B37" s="656" t="s">
        <v>327</v>
      </c>
      <c r="C37" s="657"/>
      <c r="D37" s="657"/>
      <c r="E37" s="657"/>
      <c r="F37" s="657"/>
      <c r="G37" s="657"/>
      <c r="H37" s="657"/>
      <c r="I37" s="657"/>
      <c r="J37" s="657"/>
      <c r="K37" s="657"/>
      <c r="L37" s="657"/>
      <c r="M37" s="657"/>
      <c r="N37" s="657"/>
      <c r="O37" s="657"/>
      <c r="P37" s="657"/>
      <c r="Q37" s="658"/>
      <c r="R37" s="659">
        <v>63667</v>
      </c>
      <c r="S37" s="660"/>
      <c r="T37" s="660"/>
      <c r="U37" s="660"/>
      <c r="V37" s="660"/>
      <c r="W37" s="660"/>
      <c r="X37" s="660"/>
      <c r="Y37" s="661"/>
      <c r="Z37" s="662">
        <v>2.2000000000000002</v>
      </c>
      <c r="AA37" s="662"/>
      <c r="AB37" s="662"/>
      <c r="AC37" s="662"/>
      <c r="AD37" s="663" t="s">
        <v>237</v>
      </c>
      <c r="AE37" s="663"/>
      <c r="AF37" s="663"/>
      <c r="AG37" s="663"/>
      <c r="AH37" s="663"/>
      <c r="AI37" s="663"/>
      <c r="AJ37" s="663"/>
      <c r="AK37" s="663"/>
      <c r="AL37" s="664" t="s">
        <v>237</v>
      </c>
      <c r="AM37" s="665"/>
      <c r="AN37" s="665"/>
      <c r="AO37" s="666"/>
      <c r="AQ37" s="736" t="s">
        <v>328</v>
      </c>
      <c r="AR37" s="737"/>
      <c r="AS37" s="737"/>
      <c r="AT37" s="737"/>
      <c r="AU37" s="737"/>
      <c r="AV37" s="737"/>
      <c r="AW37" s="737"/>
      <c r="AX37" s="737"/>
      <c r="AY37" s="738"/>
      <c r="AZ37" s="659">
        <v>45754</v>
      </c>
      <c r="BA37" s="660"/>
      <c r="BB37" s="660"/>
      <c r="BC37" s="660"/>
      <c r="BD37" s="683"/>
      <c r="BE37" s="683"/>
      <c r="BF37" s="718"/>
      <c r="BG37" s="674" t="s">
        <v>329</v>
      </c>
      <c r="BH37" s="675"/>
      <c r="BI37" s="675"/>
      <c r="BJ37" s="675"/>
      <c r="BK37" s="675"/>
      <c r="BL37" s="675"/>
      <c r="BM37" s="675"/>
      <c r="BN37" s="675"/>
      <c r="BO37" s="675"/>
      <c r="BP37" s="675"/>
      <c r="BQ37" s="675"/>
      <c r="BR37" s="675"/>
      <c r="BS37" s="675"/>
      <c r="BT37" s="675"/>
      <c r="BU37" s="676"/>
      <c r="BV37" s="659">
        <v>458</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236848</v>
      </c>
      <c r="CS37" s="683"/>
      <c r="CT37" s="683"/>
      <c r="CU37" s="683"/>
      <c r="CV37" s="683"/>
      <c r="CW37" s="683"/>
      <c r="CX37" s="683"/>
      <c r="CY37" s="684"/>
      <c r="CZ37" s="664">
        <v>8.3000000000000007</v>
      </c>
      <c r="DA37" s="695"/>
      <c r="DB37" s="695"/>
      <c r="DC37" s="697"/>
      <c r="DD37" s="668">
        <v>227148</v>
      </c>
      <c r="DE37" s="683"/>
      <c r="DF37" s="683"/>
      <c r="DG37" s="683"/>
      <c r="DH37" s="683"/>
      <c r="DI37" s="683"/>
      <c r="DJ37" s="683"/>
      <c r="DK37" s="684"/>
      <c r="DL37" s="668">
        <v>226482</v>
      </c>
      <c r="DM37" s="683"/>
      <c r="DN37" s="683"/>
      <c r="DO37" s="683"/>
      <c r="DP37" s="683"/>
      <c r="DQ37" s="683"/>
      <c r="DR37" s="683"/>
      <c r="DS37" s="683"/>
      <c r="DT37" s="683"/>
      <c r="DU37" s="683"/>
      <c r="DV37" s="684"/>
      <c r="DW37" s="664">
        <v>12.6</v>
      </c>
      <c r="DX37" s="695"/>
      <c r="DY37" s="695"/>
      <c r="DZ37" s="695"/>
      <c r="EA37" s="695"/>
      <c r="EB37" s="695"/>
      <c r="EC37" s="696"/>
    </row>
    <row r="38" spans="2:133" ht="11.25" customHeight="1">
      <c r="B38" s="704" t="s">
        <v>331</v>
      </c>
      <c r="C38" s="705"/>
      <c r="D38" s="705"/>
      <c r="E38" s="705"/>
      <c r="F38" s="705"/>
      <c r="G38" s="705"/>
      <c r="H38" s="705"/>
      <c r="I38" s="705"/>
      <c r="J38" s="705"/>
      <c r="K38" s="705"/>
      <c r="L38" s="705"/>
      <c r="M38" s="705"/>
      <c r="N38" s="705"/>
      <c r="O38" s="705"/>
      <c r="P38" s="705"/>
      <c r="Q38" s="706"/>
      <c r="R38" s="739">
        <v>2957409</v>
      </c>
      <c r="S38" s="740"/>
      <c r="T38" s="740"/>
      <c r="U38" s="740"/>
      <c r="V38" s="740"/>
      <c r="W38" s="740"/>
      <c r="X38" s="740"/>
      <c r="Y38" s="741"/>
      <c r="Z38" s="742">
        <v>100</v>
      </c>
      <c r="AA38" s="742"/>
      <c r="AB38" s="742"/>
      <c r="AC38" s="742"/>
      <c r="AD38" s="743">
        <v>1734197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32192</v>
      </c>
      <c r="BA38" s="660"/>
      <c r="BB38" s="660"/>
      <c r="BC38" s="660"/>
      <c r="BD38" s="683"/>
      <c r="BE38" s="683"/>
      <c r="BF38" s="718"/>
      <c r="BG38" s="674" t="s">
        <v>333</v>
      </c>
      <c r="BH38" s="675"/>
      <c r="BI38" s="675"/>
      <c r="BJ38" s="675"/>
      <c r="BK38" s="675"/>
      <c r="BL38" s="675"/>
      <c r="BM38" s="675"/>
      <c r="BN38" s="675"/>
      <c r="BO38" s="675"/>
      <c r="BP38" s="675"/>
      <c r="BQ38" s="675"/>
      <c r="BR38" s="675"/>
      <c r="BS38" s="675"/>
      <c r="BT38" s="675"/>
      <c r="BU38" s="676"/>
      <c r="BV38" s="659">
        <v>786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380585</v>
      </c>
      <c r="CS38" s="660"/>
      <c r="CT38" s="660"/>
      <c r="CU38" s="660"/>
      <c r="CV38" s="660"/>
      <c r="CW38" s="660"/>
      <c r="CX38" s="660"/>
      <c r="CY38" s="661"/>
      <c r="CZ38" s="664">
        <v>13.3</v>
      </c>
      <c r="DA38" s="695"/>
      <c r="DB38" s="695"/>
      <c r="DC38" s="697"/>
      <c r="DD38" s="668">
        <v>346409</v>
      </c>
      <c r="DE38" s="660"/>
      <c r="DF38" s="660"/>
      <c r="DG38" s="660"/>
      <c r="DH38" s="660"/>
      <c r="DI38" s="660"/>
      <c r="DJ38" s="660"/>
      <c r="DK38" s="661"/>
      <c r="DL38" s="668">
        <v>219258</v>
      </c>
      <c r="DM38" s="660"/>
      <c r="DN38" s="660"/>
      <c r="DO38" s="660"/>
      <c r="DP38" s="660"/>
      <c r="DQ38" s="660"/>
      <c r="DR38" s="660"/>
      <c r="DS38" s="660"/>
      <c r="DT38" s="660"/>
      <c r="DU38" s="660"/>
      <c r="DV38" s="661"/>
      <c r="DW38" s="664">
        <v>12.2</v>
      </c>
      <c r="DX38" s="695"/>
      <c r="DY38" s="695"/>
      <c r="DZ38" s="695"/>
      <c r="EA38" s="695"/>
      <c r="EB38" s="695"/>
      <c r="EC38" s="696"/>
    </row>
    <row r="39" spans="2:133" ht="11.25" customHeight="1">
      <c r="AQ39" s="736" t="s">
        <v>335</v>
      </c>
      <c r="AR39" s="737"/>
      <c r="AS39" s="737"/>
      <c r="AT39" s="737"/>
      <c r="AU39" s="737"/>
      <c r="AV39" s="737"/>
      <c r="AW39" s="737"/>
      <c r="AX39" s="737"/>
      <c r="AY39" s="738"/>
      <c r="AZ39" s="659">
        <v>5164</v>
      </c>
      <c r="BA39" s="660"/>
      <c r="BB39" s="660"/>
      <c r="BC39" s="660"/>
      <c r="BD39" s="683"/>
      <c r="BE39" s="683"/>
      <c r="BF39" s="718"/>
      <c r="BG39" s="750" t="s">
        <v>336</v>
      </c>
      <c r="BH39" s="751"/>
      <c r="BI39" s="751"/>
      <c r="BJ39" s="751"/>
      <c r="BK39" s="751"/>
      <c r="BL39" s="215"/>
      <c r="BM39" s="675" t="s">
        <v>337</v>
      </c>
      <c r="BN39" s="675"/>
      <c r="BO39" s="675"/>
      <c r="BP39" s="675"/>
      <c r="BQ39" s="675"/>
      <c r="BR39" s="675"/>
      <c r="BS39" s="675"/>
      <c r="BT39" s="675"/>
      <c r="BU39" s="676"/>
      <c r="BV39" s="659">
        <v>116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58437</v>
      </c>
      <c r="CS39" s="683"/>
      <c r="CT39" s="683"/>
      <c r="CU39" s="683"/>
      <c r="CV39" s="683"/>
      <c r="CW39" s="683"/>
      <c r="CX39" s="683"/>
      <c r="CY39" s="684"/>
      <c r="CZ39" s="664">
        <v>2</v>
      </c>
      <c r="DA39" s="695"/>
      <c r="DB39" s="695"/>
      <c r="DC39" s="697"/>
      <c r="DD39" s="668">
        <v>3571</v>
      </c>
      <c r="DE39" s="683"/>
      <c r="DF39" s="683"/>
      <c r="DG39" s="683"/>
      <c r="DH39" s="683"/>
      <c r="DI39" s="683"/>
      <c r="DJ39" s="683"/>
      <c r="DK39" s="684"/>
      <c r="DL39" s="668" t="s">
        <v>123</v>
      </c>
      <c r="DM39" s="683"/>
      <c r="DN39" s="683"/>
      <c r="DO39" s="683"/>
      <c r="DP39" s="683"/>
      <c r="DQ39" s="683"/>
      <c r="DR39" s="683"/>
      <c r="DS39" s="683"/>
      <c r="DT39" s="683"/>
      <c r="DU39" s="683"/>
      <c r="DV39" s="684"/>
      <c r="DW39" s="664" t="s">
        <v>123</v>
      </c>
      <c r="DX39" s="695"/>
      <c r="DY39" s="695"/>
      <c r="DZ39" s="695"/>
      <c r="EA39" s="695"/>
      <c r="EB39" s="695"/>
      <c r="EC39" s="696"/>
    </row>
    <row r="40" spans="2:133" ht="11.25" customHeight="1">
      <c r="AQ40" s="736" t="s">
        <v>339</v>
      </c>
      <c r="AR40" s="737"/>
      <c r="AS40" s="737"/>
      <c r="AT40" s="737"/>
      <c r="AU40" s="737"/>
      <c r="AV40" s="737"/>
      <c r="AW40" s="737"/>
      <c r="AX40" s="737"/>
      <c r="AY40" s="738"/>
      <c r="AZ40" s="659">
        <v>77622</v>
      </c>
      <c r="BA40" s="660"/>
      <c r="BB40" s="660"/>
      <c r="BC40" s="660"/>
      <c r="BD40" s="683"/>
      <c r="BE40" s="683"/>
      <c r="BF40" s="718"/>
      <c r="BG40" s="750"/>
      <c r="BH40" s="751"/>
      <c r="BI40" s="751"/>
      <c r="BJ40" s="751"/>
      <c r="BK40" s="751"/>
      <c r="BL40" s="215"/>
      <c r="BM40" s="675" t="s">
        <v>340</v>
      </c>
      <c r="BN40" s="675"/>
      <c r="BO40" s="675"/>
      <c r="BP40" s="675"/>
      <c r="BQ40" s="675"/>
      <c r="BR40" s="675"/>
      <c r="BS40" s="675"/>
      <c r="BT40" s="675"/>
      <c r="BU40" s="676"/>
      <c r="BV40" s="659">
        <v>13</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2380</v>
      </c>
      <c r="CS40" s="660"/>
      <c r="CT40" s="660"/>
      <c r="CU40" s="660"/>
      <c r="CV40" s="660"/>
      <c r="CW40" s="660"/>
      <c r="CX40" s="660"/>
      <c r="CY40" s="661"/>
      <c r="CZ40" s="664">
        <v>0.1</v>
      </c>
      <c r="DA40" s="695"/>
      <c r="DB40" s="695"/>
      <c r="DC40" s="697"/>
      <c r="DD40" s="668">
        <v>1460</v>
      </c>
      <c r="DE40" s="660"/>
      <c r="DF40" s="660"/>
      <c r="DG40" s="660"/>
      <c r="DH40" s="660"/>
      <c r="DI40" s="660"/>
      <c r="DJ40" s="660"/>
      <c r="DK40" s="661"/>
      <c r="DL40" s="668">
        <v>360</v>
      </c>
      <c r="DM40" s="660"/>
      <c r="DN40" s="660"/>
      <c r="DO40" s="660"/>
      <c r="DP40" s="660"/>
      <c r="DQ40" s="660"/>
      <c r="DR40" s="660"/>
      <c r="DS40" s="660"/>
      <c r="DT40" s="660"/>
      <c r="DU40" s="660"/>
      <c r="DV40" s="661"/>
      <c r="DW40" s="664">
        <v>0</v>
      </c>
      <c r="DX40" s="695"/>
      <c r="DY40" s="695"/>
      <c r="DZ40" s="695"/>
      <c r="EA40" s="695"/>
      <c r="EB40" s="695"/>
      <c r="EC40" s="696"/>
    </row>
    <row r="41" spans="2:133" ht="11.25" customHeight="1">
      <c r="AQ41" s="746" t="s">
        <v>342</v>
      </c>
      <c r="AR41" s="747"/>
      <c r="AS41" s="747"/>
      <c r="AT41" s="747"/>
      <c r="AU41" s="747"/>
      <c r="AV41" s="747"/>
      <c r="AW41" s="747"/>
      <c r="AX41" s="747"/>
      <c r="AY41" s="748"/>
      <c r="AZ41" s="739">
        <v>130718</v>
      </c>
      <c r="BA41" s="740"/>
      <c r="BB41" s="740"/>
      <c r="BC41" s="740"/>
      <c r="BD41" s="729"/>
      <c r="BE41" s="729"/>
      <c r="BF41" s="731"/>
      <c r="BG41" s="752"/>
      <c r="BH41" s="753"/>
      <c r="BI41" s="753"/>
      <c r="BJ41" s="753"/>
      <c r="BK41" s="753"/>
      <c r="BL41" s="216"/>
      <c r="BM41" s="686" t="s">
        <v>343</v>
      </c>
      <c r="BN41" s="686"/>
      <c r="BO41" s="686"/>
      <c r="BP41" s="686"/>
      <c r="BQ41" s="686"/>
      <c r="BR41" s="686"/>
      <c r="BS41" s="686"/>
      <c r="BT41" s="686"/>
      <c r="BU41" s="687"/>
      <c r="BV41" s="739" t="s">
        <v>123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123</v>
      </c>
      <c r="CS41" s="683"/>
      <c r="CT41" s="683"/>
      <c r="CU41" s="683"/>
      <c r="CV41" s="683"/>
      <c r="CW41" s="683"/>
      <c r="CX41" s="683"/>
      <c r="CY41" s="684"/>
      <c r="CZ41" s="664" t="s">
        <v>123</v>
      </c>
      <c r="DA41" s="695"/>
      <c r="DB41" s="695"/>
      <c r="DC41" s="697"/>
      <c r="DD41" s="668" t="s">
        <v>123</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338463</v>
      </c>
      <c r="CS42" s="660"/>
      <c r="CT42" s="660"/>
      <c r="CU42" s="660"/>
      <c r="CV42" s="660"/>
      <c r="CW42" s="660"/>
      <c r="CX42" s="660"/>
      <c r="CY42" s="661"/>
      <c r="CZ42" s="664">
        <v>11.8</v>
      </c>
      <c r="DA42" s="665"/>
      <c r="DB42" s="665"/>
      <c r="DC42" s="760"/>
      <c r="DD42" s="668">
        <v>14088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6066</v>
      </c>
      <c r="CS43" s="683"/>
      <c r="CT43" s="683"/>
      <c r="CU43" s="683"/>
      <c r="CV43" s="683"/>
      <c r="CW43" s="683"/>
      <c r="CX43" s="683"/>
      <c r="CY43" s="684"/>
      <c r="CZ43" s="664">
        <v>0.2</v>
      </c>
      <c r="DA43" s="695"/>
      <c r="DB43" s="695"/>
      <c r="DC43" s="697"/>
      <c r="DD43" s="668">
        <v>6066</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338463</v>
      </c>
      <c r="CS44" s="660"/>
      <c r="CT44" s="660"/>
      <c r="CU44" s="660"/>
      <c r="CV44" s="660"/>
      <c r="CW44" s="660"/>
      <c r="CX44" s="660"/>
      <c r="CY44" s="661"/>
      <c r="CZ44" s="664">
        <v>11.8</v>
      </c>
      <c r="DA44" s="665"/>
      <c r="DB44" s="665"/>
      <c r="DC44" s="760"/>
      <c r="DD44" s="668">
        <v>14088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151837</v>
      </c>
      <c r="CS45" s="683"/>
      <c r="CT45" s="683"/>
      <c r="CU45" s="683"/>
      <c r="CV45" s="683"/>
      <c r="CW45" s="683"/>
      <c r="CX45" s="683"/>
      <c r="CY45" s="684"/>
      <c r="CZ45" s="664">
        <v>5.3</v>
      </c>
      <c r="DA45" s="695"/>
      <c r="DB45" s="695"/>
      <c r="DC45" s="697"/>
      <c r="DD45" s="668">
        <v>2825</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186626</v>
      </c>
      <c r="CS46" s="660"/>
      <c r="CT46" s="660"/>
      <c r="CU46" s="660"/>
      <c r="CV46" s="660"/>
      <c r="CW46" s="660"/>
      <c r="CX46" s="660"/>
      <c r="CY46" s="661"/>
      <c r="CZ46" s="664">
        <v>6.5</v>
      </c>
      <c r="DA46" s="665"/>
      <c r="DB46" s="665"/>
      <c r="DC46" s="760"/>
      <c r="DD46" s="668">
        <v>11263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123</v>
      </c>
      <c r="CS47" s="683"/>
      <c r="CT47" s="683"/>
      <c r="CU47" s="683"/>
      <c r="CV47" s="683"/>
      <c r="CW47" s="683"/>
      <c r="CX47" s="683"/>
      <c r="CY47" s="684"/>
      <c r="CZ47" s="664" t="s">
        <v>123</v>
      </c>
      <c r="DA47" s="695"/>
      <c r="DB47" s="695"/>
      <c r="DC47" s="697"/>
      <c r="DD47" s="668" t="s">
        <v>123</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2857675</v>
      </c>
      <c r="CS49" s="729"/>
      <c r="CT49" s="729"/>
      <c r="CU49" s="729"/>
      <c r="CV49" s="729"/>
      <c r="CW49" s="729"/>
      <c r="CX49" s="729"/>
      <c r="CY49" s="761"/>
      <c r="CZ49" s="744">
        <v>100</v>
      </c>
      <c r="DA49" s="762"/>
      <c r="DB49" s="762"/>
      <c r="DC49" s="763"/>
      <c r="DD49" s="764">
        <v>2027999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sbYhThTfqVKnOfprD8RtRwKI84dS3YamJzu2oTKS9X3tSoMwcDxk9e9S394CrfR0DZPBaiBgWq0jLjl8jhqztg==" saltValue="s9+vIZXxdFbbZqWC/W0r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E1" zoomScale="70" zoomScaleNormal="25" zoomScaleSheetLayoutView="70" workbookViewId="0">
      <selection activeCell="CM9" sqref="CM9:CQ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575</v>
      </c>
      <c r="C7" s="792"/>
      <c r="D7" s="792"/>
      <c r="E7" s="792"/>
      <c r="F7" s="792"/>
      <c r="G7" s="792"/>
      <c r="H7" s="792"/>
      <c r="I7" s="792"/>
      <c r="J7" s="792"/>
      <c r="K7" s="792"/>
      <c r="L7" s="792"/>
      <c r="M7" s="792"/>
      <c r="N7" s="792"/>
      <c r="O7" s="792"/>
      <c r="P7" s="793"/>
      <c r="Q7" s="794">
        <v>2957</v>
      </c>
      <c r="R7" s="795"/>
      <c r="S7" s="795"/>
      <c r="T7" s="795"/>
      <c r="U7" s="795"/>
      <c r="V7" s="795">
        <v>2858</v>
      </c>
      <c r="W7" s="795"/>
      <c r="X7" s="795"/>
      <c r="Y7" s="795"/>
      <c r="Z7" s="795"/>
      <c r="AA7" s="795">
        <v>99</v>
      </c>
      <c r="AB7" s="795"/>
      <c r="AC7" s="795"/>
      <c r="AD7" s="795"/>
      <c r="AE7" s="796"/>
      <c r="AF7" s="797">
        <v>70</v>
      </c>
      <c r="AG7" s="798"/>
      <c r="AH7" s="798"/>
      <c r="AI7" s="798"/>
      <c r="AJ7" s="799"/>
      <c r="AK7" s="834" t="s">
        <v>576</v>
      </c>
      <c r="AL7" s="835"/>
      <c r="AM7" s="835"/>
      <c r="AN7" s="835"/>
      <c r="AO7" s="835"/>
      <c r="AP7" s="835">
        <v>3555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t="s">
        <v>589</v>
      </c>
      <c r="CI7" s="832"/>
      <c r="CJ7" s="832"/>
      <c r="CK7" s="832"/>
      <c r="CL7" s="833"/>
      <c r="CM7" s="831">
        <v>65</v>
      </c>
      <c r="CN7" s="832"/>
      <c r="CO7" s="832"/>
      <c r="CP7" s="832"/>
      <c r="CQ7" s="833"/>
      <c r="CR7" s="831">
        <v>6</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578</v>
      </c>
      <c r="BT8" s="829"/>
      <c r="BU8" s="829"/>
      <c r="BV8" s="829"/>
      <c r="BW8" s="829"/>
      <c r="BX8" s="829"/>
      <c r="BY8" s="829"/>
      <c r="BZ8" s="829"/>
      <c r="CA8" s="829"/>
      <c r="CB8" s="829"/>
      <c r="CC8" s="829"/>
      <c r="CD8" s="829"/>
      <c r="CE8" s="829"/>
      <c r="CF8" s="829"/>
      <c r="CG8" s="830"/>
      <c r="CH8" s="841">
        <v>6</v>
      </c>
      <c r="CI8" s="842"/>
      <c r="CJ8" s="842"/>
      <c r="CK8" s="842"/>
      <c r="CL8" s="843"/>
      <c r="CM8" s="841">
        <v>62</v>
      </c>
      <c r="CN8" s="842"/>
      <c r="CO8" s="842"/>
      <c r="CP8" s="842"/>
      <c r="CQ8" s="843"/>
      <c r="CR8" s="841">
        <v>13</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70</v>
      </c>
      <c r="AG23" s="854"/>
      <c r="AH23" s="854"/>
      <c r="AI23" s="854"/>
      <c r="AJ23" s="857"/>
      <c r="AK23" s="858"/>
      <c r="AL23" s="859"/>
      <c r="AM23" s="859"/>
      <c r="AN23" s="859"/>
      <c r="AO23" s="859"/>
      <c r="AP23" s="854"/>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267</v>
      </c>
      <c r="R28" s="883"/>
      <c r="S28" s="883"/>
      <c r="T28" s="883"/>
      <c r="U28" s="883"/>
      <c r="V28" s="882">
        <v>267</v>
      </c>
      <c r="W28" s="883"/>
      <c r="X28" s="883"/>
      <c r="Y28" s="883"/>
      <c r="Z28" s="883"/>
      <c r="AA28" s="883">
        <v>0</v>
      </c>
      <c r="AB28" s="883"/>
      <c r="AC28" s="883"/>
      <c r="AD28" s="883"/>
      <c r="AE28" s="884"/>
      <c r="AF28" s="885" t="s">
        <v>123</v>
      </c>
      <c r="AG28" s="883"/>
      <c r="AH28" s="883"/>
      <c r="AI28" s="883"/>
      <c r="AJ28" s="886"/>
      <c r="AK28" s="887">
        <v>78</v>
      </c>
      <c r="AL28" s="878"/>
      <c r="AM28" s="878"/>
      <c r="AN28" s="878"/>
      <c r="AO28" s="878"/>
      <c r="AP28" s="878">
        <v>2</v>
      </c>
      <c r="AQ28" s="878"/>
      <c r="AR28" s="878"/>
      <c r="AS28" s="878"/>
      <c r="AT28" s="878"/>
      <c r="AU28" s="878">
        <v>1</v>
      </c>
      <c r="AV28" s="878"/>
      <c r="AW28" s="878"/>
      <c r="AX28" s="878"/>
      <c r="AY28" s="878"/>
      <c r="AZ28" s="879" t="s">
        <v>585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37</v>
      </c>
      <c r="R29" s="819"/>
      <c r="S29" s="819"/>
      <c r="T29" s="819"/>
      <c r="U29" s="819"/>
      <c r="V29" s="818">
        <v>37</v>
      </c>
      <c r="W29" s="819"/>
      <c r="X29" s="819"/>
      <c r="Y29" s="819"/>
      <c r="Z29" s="819"/>
      <c r="AA29" s="819">
        <v>0</v>
      </c>
      <c r="AB29" s="819"/>
      <c r="AC29" s="819"/>
      <c r="AD29" s="819"/>
      <c r="AE29" s="820"/>
      <c r="AF29" s="821" t="s">
        <v>123</v>
      </c>
      <c r="AG29" s="822"/>
      <c r="AH29" s="822"/>
      <c r="AI29" s="822"/>
      <c r="AJ29" s="823"/>
      <c r="AK29" s="890">
        <v>15</v>
      </c>
      <c r="AL29" s="879"/>
      <c r="AM29" s="879"/>
      <c r="AN29" s="879"/>
      <c r="AO29" s="879"/>
      <c r="AP29" s="879" t="s">
        <v>585</v>
      </c>
      <c r="AQ29" s="879"/>
      <c r="AR29" s="879"/>
      <c r="AS29" s="879"/>
      <c r="AT29" s="879"/>
      <c r="AU29" s="879" t="s">
        <v>585</v>
      </c>
      <c r="AV29" s="879"/>
      <c r="AW29" s="879"/>
      <c r="AX29" s="879"/>
      <c r="AY29" s="879"/>
      <c r="AZ29" s="879" t="s">
        <v>585</v>
      </c>
      <c r="BA29" s="879"/>
      <c r="BB29" s="879"/>
      <c r="BC29" s="879"/>
      <c r="BD29" s="879"/>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32</v>
      </c>
      <c r="R30" s="819"/>
      <c r="S30" s="819"/>
      <c r="T30" s="819"/>
      <c r="U30" s="819"/>
      <c r="V30" s="818">
        <v>32</v>
      </c>
      <c r="W30" s="819"/>
      <c r="X30" s="819"/>
      <c r="Y30" s="819"/>
      <c r="Z30" s="819"/>
      <c r="AA30" s="819">
        <v>0</v>
      </c>
      <c r="AB30" s="819"/>
      <c r="AC30" s="819"/>
      <c r="AD30" s="819"/>
      <c r="AE30" s="820"/>
      <c r="AF30" s="821" t="s">
        <v>123</v>
      </c>
      <c r="AG30" s="822"/>
      <c r="AH30" s="822"/>
      <c r="AI30" s="822"/>
      <c r="AJ30" s="823"/>
      <c r="AK30" s="890">
        <v>15</v>
      </c>
      <c r="AL30" s="879"/>
      <c r="AM30" s="879"/>
      <c r="AN30" s="879"/>
      <c r="AO30" s="879"/>
      <c r="AP30" s="879">
        <v>1</v>
      </c>
      <c r="AQ30" s="879"/>
      <c r="AR30" s="879"/>
      <c r="AS30" s="879"/>
      <c r="AT30" s="879"/>
      <c r="AU30" s="879">
        <v>1</v>
      </c>
      <c r="AV30" s="879"/>
      <c r="AW30" s="879"/>
      <c r="AX30" s="879"/>
      <c r="AY30" s="879"/>
      <c r="AZ30" s="879" t="s">
        <v>585</v>
      </c>
      <c r="BA30" s="879"/>
      <c r="BB30" s="879"/>
      <c r="BC30" s="879"/>
      <c r="BD30" s="879"/>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193</v>
      </c>
      <c r="R31" s="819"/>
      <c r="S31" s="819"/>
      <c r="T31" s="819"/>
      <c r="U31" s="819"/>
      <c r="V31" s="818">
        <v>193</v>
      </c>
      <c r="W31" s="819"/>
      <c r="X31" s="819"/>
      <c r="Y31" s="819"/>
      <c r="Z31" s="819"/>
      <c r="AA31" s="819">
        <v>0</v>
      </c>
      <c r="AB31" s="819"/>
      <c r="AC31" s="819"/>
      <c r="AD31" s="819"/>
      <c r="AE31" s="820"/>
      <c r="AF31" s="821" t="s">
        <v>123</v>
      </c>
      <c r="AG31" s="822"/>
      <c r="AH31" s="822"/>
      <c r="AI31" s="822"/>
      <c r="AJ31" s="823"/>
      <c r="AK31" s="890">
        <v>89</v>
      </c>
      <c r="AL31" s="879"/>
      <c r="AM31" s="879"/>
      <c r="AN31" s="879"/>
      <c r="AO31" s="879"/>
      <c r="AP31" s="879">
        <v>464</v>
      </c>
      <c r="AQ31" s="879"/>
      <c r="AR31" s="879"/>
      <c r="AS31" s="879"/>
      <c r="AT31" s="879"/>
      <c r="AU31" s="879">
        <v>63</v>
      </c>
      <c r="AV31" s="879"/>
      <c r="AW31" s="879"/>
      <c r="AX31" s="879"/>
      <c r="AY31" s="879"/>
      <c r="AZ31" s="879" t="s">
        <v>585</v>
      </c>
      <c r="BA31" s="879"/>
      <c r="BB31" s="879"/>
      <c r="BC31" s="879"/>
      <c r="BD31" s="879"/>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55</v>
      </c>
      <c r="R32" s="819"/>
      <c r="S32" s="819"/>
      <c r="T32" s="819"/>
      <c r="U32" s="819"/>
      <c r="V32" s="818">
        <v>55</v>
      </c>
      <c r="W32" s="819"/>
      <c r="X32" s="819"/>
      <c r="Y32" s="819"/>
      <c r="Z32" s="819"/>
      <c r="AA32" s="819">
        <v>0</v>
      </c>
      <c r="AB32" s="819"/>
      <c r="AC32" s="819"/>
      <c r="AD32" s="819"/>
      <c r="AE32" s="820"/>
      <c r="AF32" s="821" t="s">
        <v>123</v>
      </c>
      <c r="AG32" s="822"/>
      <c r="AH32" s="822"/>
      <c r="AI32" s="822"/>
      <c r="AJ32" s="823"/>
      <c r="AK32" s="890">
        <v>46</v>
      </c>
      <c r="AL32" s="879"/>
      <c r="AM32" s="879"/>
      <c r="AN32" s="879"/>
      <c r="AO32" s="879"/>
      <c r="AP32" s="879">
        <v>374</v>
      </c>
      <c r="AQ32" s="879"/>
      <c r="AR32" s="879"/>
      <c r="AS32" s="879"/>
      <c r="AT32" s="879"/>
      <c r="AU32" s="879">
        <v>17</v>
      </c>
      <c r="AV32" s="879"/>
      <c r="AW32" s="879"/>
      <c r="AX32" s="879"/>
      <c r="AY32" s="879"/>
      <c r="AZ32" s="879" t="s">
        <v>585</v>
      </c>
      <c r="BA32" s="879"/>
      <c r="BB32" s="879"/>
      <c r="BC32" s="879"/>
      <c r="BD32" s="879"/>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111</v>
      </c>
      <c r="R33" s="819"/>
      <c r="S33" s="819"/>
      <c r="T33" s="819"/>
      <c r="U33" s="819"/>
      <c r="V33" s="818">
        <v>111</v>
      </c>
      <c r="W33" s="819"/>
      <c r="X33" s="819"/>
      <c r="Y33" s="819"/>
      <c r="Z33" s="819"/>
      <c r="AA33" s="819">
        <v>0</v>
      </c>
      <c r="AB33" s="819"/>
      <c r="AC33" s="819"/>
      <c r="AD33" s="819"/>
      <c r="AE33" s="820"/>
      <c r="AF33" s="821" t="s">
        <v>123</v>
      </c>
      <c r="AG33" s="822"/>
      <c r="AH33" s="822"/>
      <c r="AI33" s="822"/>
      <c r="AJ33" s="823"/>
      <c r="AK33" s="890">
        <v>32</v>
      </c>
      <c r="AL33" s="879"/>
      <c r="AM33" s="879"/>
      <c r="AN33" s="879"/>
      <c r="AO33" s="879"/>
      <c r="AP33" s="879" t="s">
        <v>585</v>
      </c>
      <c r="AQ33" s="879"/>
      <c r="AR33" s="879"/>
      <c r="AS33" s="879"/>
      <c r="AT33" s="879"/>
      <c r="AU33" s="879" t="s">
        <v>585</v>
      </c>
      <c r="AV33" s="879"/>
      <c r="AW33" s="879"/>
      <c r="AX33" s="879"/>
      <c r="AY33" s="879"/>
      <c r="AZ33" s="879" t="s">
        <v>585</v>
      </c>
      <c r="BA33" s="879"/>
      <c r="BB33" s="879"/>
      <c r="BC33" s="879"/>
      <c r="BD33" s="879"/>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79"/>
      <c r="AM34" s="879"/>
      <c r="AN34" s="879"/>
      <c r="AO34" s="879"/>
      <c r="AP34" s="879"/>
      <c r="AQ34" s="879"/>
      <c r="AR34" s="879"/>
      <c r="AS34" s="879"/>
      <c r="AT34" s="879"/>
      <c r="AU34" s="879"/>
      <c r="AV34" s="879"/>
      <c r="AW34" s="879"/>
      <c r="AX34" s="879"/>
      <c r="AY34" s="879"/>
      <c r="AZ34" s="891"/>
      <c r="BA34" s="891"/>
      <c r="BB34" s="891"/>
      <c r="BC34" s="891"/>
      <c r="BD34" s="891"/>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79"/>
      <c r="AM35" s="879"/>
      <c r="AN35" s="879"/>
      <c r="AO35" s="879"/>
      <c r="AP35" s="879"/>
      <c r="AQ35" s="879"/>
      <c r="AR35" s="879"/>
      <c r="AS35" s="879"/>
      <c r="AT35" s="879"/>
      <c r="AU35" s="879"/>
      <c r="AV35" s="879"/>
      <c r="AW35" s="879"/>
      <c r="AX35" s="879"/>
      <c r="AY35" s="879"/>
      <c r="AZ35" s="891"/>
      <c r="BA35" s="891"/>
      <c r="BB35" s="891"/>
      <c r="BC35" s="891"/>
      <c r="BD35" s="891"/>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79"/>
      <c r="AM36" s="879"/>
      <c r="AN36" s="879"/>
      <c r="AO36" s="879"/>
      <c r="AP36" s="879"/>
      <c r="AQ36" s="879"/>
      <c r="AR36" s="879"/>
      <c r="AS36" s="879"/>
      <c r="AT36" s="879"/>
      <c r="AU36" s="879"/>
      <c r="AV36" s="879"/>
      <c r="AW36" s="879"/>
      <c r="AX36" s="879"/>
      <c r="AY36" s="879"/>
      <c r="AZ36" s="891"/>
      <c r="BA36" s="891"/>
      <c r="BB36" s="891"/>
      <c r="BC36" s="891"/>
      <c r="BD36" s="891"/>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79"/>
      <c r="AM37" s="879"/>
      <c r="AN37" s="879"/>
      <c r="AO37" s="879"/>
      <c r="AP37" s="879"/>
      <c r="AQ37" s="879"/>
      <c r="AR37" s="879"/>
      <c r="AS37" s="879"/>
      <c r="AT37" s="879"/>
      <c r="AU37" s="879"/>
      <c r="AV37" s="879"/>
      <c r="AW37" s="879"/>
      <c r="AX37" s="879"/>
      <c r="AY37" s="879"/>
      <c r="AZ37" s="891"/>
      <c r="BA37" s="891"/>
      <c r="BB37" s="891"/>
      <c r="BC37" s="891"/>
      <c r="BD37" s="891"/>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79"/>
      <c r="AM38" s="879"/>
      <c r="AN38" s="879"/>
      <c r="AO38" s="879"/>
      <c r="AP38" s="879"/>
      <c r="AQ38" s="879"/>
      <c r="AR38" s="879"/>
      <c r="AS38" s="879"/>
      <c r="AT38" s="879"/>
      <c r="AU38" s="879"/>
      <c r="AV38" s="879"/>
      <c r="AW38" s="879"/>
      <c r="AX38" s="879"/>
      <c r="AY38" s="879"/>
      <c r="AZ38" s="891"/>
      <c r="BA38" s="891"/>
      <c r="BB38" s="891"/>
      <c r="BC38" s="891"/>
      <c r="BD38" s="891"/>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79"/>
      <c r="AM39" s="879"/>
      <c r="AN39" s="879"/>
      <c r="AO39" s="879"/>
      <c r="AP39" s="879"/>
      <c r="AQ39" s="879"/>
      <c r="AR39" s="879"/>
      <c r="AS39" s="879"/>
      <c r="AT39" s="879"/>
      <c r="AU39" s="879"/>
      <c r="AV39" s="879"/>
      <c r="AW39" s="879"/>
      <c r="AX39" s="879"/>
      <c r="AY39" s="879"/>
      <c r="AZ39" s="891"/>
      <c r="BA39" s="891"/>
      <c r="BB39" s="891"/>
      <c r="BC39" s="891"/>
      <c r="BD39" s="891"/>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79"/>
      <c r="AM40" s="879"/>
      <c r="AN40" s="879"/>
      <c r="AO40" s="879"/>
      <c r="AP40" s="879"/>
      <c r="AQ40" s="879"/>
      <c r="AR40" s="879"/>
      <c r="AS40" s="879"/>
      <c r="AT40" s="879"/>
      <c r="AU40" s="879"/>
      <c r="AV40" s="879"/>
      <c r="AW40" s="879"/>
      <c r="AX40" s="879"/>
      <c r="AY40" s="879"/>
      <c r="AZ40" s="891"/>
      <c r="BA40" s="891"/>
      <c r="BB40" s="891"/>
      <c r="BC40" s="891"/>
      <c r="BD40" s="891"/>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79"/>
      <c r="AM41" s="879"/>
      <c r="AN41" s="879"/>
      <c r="AO41" s="879"/>
      <c r="AP41" s="879"/>
      <c r="AQ41" s="879"/>
      <c r="AR41" s="879"/>
      <c r="AS41" s="879"/>
      <c r="AT41" s="879"/>
      <c r="AU41" s="879"/>
      <c r="AV41" s="879"/>
      <c r="AW41" s="879"/>
      <c r="AX41" s="879"/>
      <c r="AY41" s="879"/>
      <c r="AZ41" s="891"/>
      <c r="BA41" s="891"/>
      <c r="BB41" s="891"/>
      <c r="BC41" s="891"/>
      <c r="BD41" s="891"/>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79"/>
      <c r="AM42" s="879"/>
      <c r="AN42" s="879"/>
      <c r="AO42" s="879"/>
      <c r="AP42" s="879"/>
      <c r="AQ42" s="879"/>
      <c r="AR42" s="879"/>
      <c r="AS42" s="879"/>
      <c r="AT42" s="879"/>
      <c r="AU42" s="879"/>
      <c r="AV42" s="879"/>
      <c r="AW42" s="879"/>
      <c r="AX42" s="879"/>
      <c r="AY42" s="879"/>
      <c r="AZ42" s="891"/>
      <c r="BA42" s="891"/>
      <c r="BB42" s="891"/>
      <c r="BC42" s="891"/>
      <c r="BD42" s="891"/>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79"/>
      <c r="AM43" s="879"/>
      <c r="AN43" s="879"/>
      <c r="AO43" s="879"/>
      <c r="AP43" s="879"/>
      <c r="AQ43" s="879"/>
      <c r="AR43" s="879"/>
      <c r="AS43" s="879"/>
      <c r="AT43" s="879"/>
      <c r="AU43" s="879"/>
      <c r="AV43" s="879"/>
      <c r="AW43" s="879"/>
      <c r="AX43" s="879"/>
      <c r="AY43" s="879"/>
      <c r="AZ43" s="891"/>
      <c r="BA43" s="891"/>
      <c r="BB43" s="891"/>
      <c r="BC43" s="891"/>
      <c r="BD43" s="891"/>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79"/>
      <c r="AM44" s="879"/>
      <c r="AN44" s="879"/>
      <c r="AO44" s="879"/>
      <c r="AP44" s="879"/>
      <c r="AQ44" s="879"/>
      <c r="AR44" s="879"/>
      <c r="AS44" s="879"/>
      <c r="AT44" s="879"/>
      <c r="AU44" s="879"/>
      <c r="AV44" s="879"/>
      <c r="AW44" s="879"/>
      <c r="AX44" s="879"/>
      <c r="AY44" s="879"/>
      <c r="AZ44" s="891"/>
      <c r="BA44" s="891"/>
      <c r="BB44" s="891"/>
      <c r="BC44" s="891"/>
      <c r="BD44" s="891"/>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79"/>
      <c r="AM45" s="879"/>
      <c r="AN45" s="879"/>
      <c r="AO45" s="879"/>
      <c r="AP45" s="879"/>
      <c r="AQ45" s="879"/>
      <c r="AR45" s="879"/>
      <c r="AS45" s="879"/>
      <c r="AT45" s="879"/>
      <c r="AU45" s="879"/>
      <c r="AV45" s="879"/>
      <c r="AW45" s="879"/>
      <c r="AX45" s="879"/>
      <c r="AY45" s="879"/>
      <c r="AZ45" s="891"/>
      <c r="BA45" s="891"/>
      <c r="BB45" s="891"/>
      <c r="BC45" s="891"/>
      <c r="BD45" s="891"/>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79"/>
      <c r="AM46" s="879"/>
      <c r="AN46" s="879"/>
      <c r="AO46" s="879"/>
      <c r="AP46" s="879"/>
      <c r="AQ46" s="879"/>
      <c r="AR46" s="879"/>
      <c r="AS46" s="879"/>
      <c r="AT46" s="879"/>
      <c r="AU46" s="879"/>
      <c r="AV46" s="879"/>
      <c r="AW46" s="879"/>
      <c r="AX46" s="879"/>
      <c r="AY46" s="879"/>
      <c r="AZ46" s="891"/>
      <c r="BA46" s="891"/>
      <c r="BB46" s="891"/>
      <c r="BC46" s="891"/>
      <c r="BD46" s="891"/>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79"/>
      <c r="AM47" s="879"/>
      <c r="AN47" s="879"/>
      <c r="AO47" s="879"/>
      <c r="AP47" s="879"/>
      <c r="AQ47" s="879"/>
      <c r="AR47" s="879"/>
      <c r="AS47" s="879"/>
      <c r="AT47" s="879"/>
      <c r="AU47" s="879"/>
      <c r="AV47" s="879"/>
      <c r="AW47" s="879"/>
      <c r="AX47" s="879"/>
      <c r="AY47" s="879"/>
      <c r="AZ47" s="891"/>
      <c r="BA47" s="891"/>
      <c r="BB47" s="891"/>
      <c r="BC47" s="891"/>
      <c r="BD47" s="891"/>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79"/>
      <c r="AM48" s="879"/>
      <c r="AN48" s="879"/>
      <c r="AO48" s="879"/>
      <c r="AP48" s="879"/>
      <c r="AQ48" s="879"/>
      <c r="AR48" s="879"/>
      <c r="AS48" s="879"/>
      <c r="AT48" s="879"/>
      <c r="AU48" s="879"/>
      <c r="AV48" s="879"/>
      <c r="AW48" s="879"/>
      <c r="AX48" s="879"/>
      <c r="AY48" s="879"/>
      <c r="AZ48" s="891"/>
      <c r="BA48" s="891"/>
      <c r="BB48" s="891"/>
      <c r="BC48" s="891"/>
      <c r="BD48" s="891"/>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79"/>
      <c r="AM49" s="879"/>
      <c r="AN49" s="879"/>
      <c r="AO49" s="879"/>
      <c r="AP49" s="879"/>
      <c r="AQ49" s="879"/>
      <c r="AR49" s="879"/>
      <c r="AS49" s="879"/>
      <c r="AT49" s="879"/>
      <c r="AU49" s="879"/>
      <c r="AV49" s="879"/>
      <c r="AW49" s="879"/>
      <c r="AX49" s="879"/>
      <c r="AY49" s="879"/>
      <c r="AZ49" s="891"/>
      <c r="BA49" s="891"/>
      <c r="BB49" s="891"/>
      <c r="BC49" s="891"/>
      <c r="BD49" s="891"/>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8"/>
      <c r="BF62" s="888"/>
      <c r="BG62" s="888"/>
      <c r="BH62" s="888"/>
      <c r="BI62" s="889"/>
      <c r="BJ62" s="904"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403</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t="s">
        <v>404</v>
      </c>
      <c r="AG63" s="901"/>
      <c r="AH63" s="901"/>
      <c r="AI63" s="901"/>
      <c r="AJ63" s="902"/>
      <c r="AK63" s="903"/>
      <c r="AL63" s="898"/>
      <c r="AM63" s="898"/>
      <c r="AN63" s="898"/>
      <c r="AO63" s="898"/>
      <c r="AP63" s="901"/>
      <c r="AQ63" s="901"/>
      <c r="AR63" s="901"/>
      <c r="AS63" s="901"/>
      <c r="AT63" s="901"/>
      <c r="AU63" s="901"/>
      <c r="AV63" s="901"/>
      <c r="AW63" s="901"/>
      <c r="AX63" s="901"/>
      <c r="AY63" s="901"/>
      <c r="AZ63" s="905"/>
      <c r="BA63" s="905"/>
      <c r="BB63" s="905"/>
      <c r="BC63" s="905"/>
      <c r="BD63" s="905"/>
      <c r="BE63" s="906"/>
      <c r="BF63" s="906"/>
      <c r="BG63" s="906"/>
      <c r="BH63" s="906"/>
      <c r="BI63" s="907"/>
      <c r="BJ63" s="908" t="s">
        <v>405</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386</v>
      </c>
      <c r="AB66" s="778"/>
      <c r="AC66" s="778"/>
      <c r="AD66" s="778"/>
      <c r="AE66" s="779"/>
      <c r="AF66" s="911" t="s">
        <v>410</v>
      </c>
      <c r="AG66" s="873"/>
      <c r="AH66" s="873"/>
      <c r="AI66" s="873"/>
      <c r="AJ66" s="912"/>
      <c r="AK66" s="777" t="s">
        <v>411</v>
      </c>
      <c r="AL66" s="801"/>
      <c r="AM66" s="801"/>
      <c r="AN66" s="801"/>
      <c r="AO66" s="802"/>
      <c r="AP66" s="777" t="s">
        <v>389</v>
      </c>
      <c r="AQ66" s="778"/>
      <c r="AR66" s="778"/>
      <c r="AS66" s="778"/>
      <c r="AT66" s="779"/>
      <c r="AU66" s="777" t="s">
        <v>412</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579</v>
      </c>
      <c r="C68" s="929"/>
      <c r="D68" s="929"/>
      <c r="E68" s="929"/>
      <c r="F68" s="929"/>
      <c r="G68" s="929"/>
      <c r="H68" s="929"/>
      <c r="I68" s="929"/>
      <c r="J68" s="929"/>
      <c r="K68" s="929"/>
      <c r="L68" s="929"/>
      <c r="M68" s="929"/>
      <c r="N68" s="929"/>
      <c r="O68" s="929"/>
      <c r="P68" s="930"/>
      <c r="Q68" s="931">
        <v>1709</v>
      </c>
      <c r="R68" s="925"/>
      <c r="S68" s="925"/>
      <c r="T68" s="925"/>
      <c r="U68" s="925"/>
      <c r="V68" s="925">
        <v>1643</v>
      </c>
      <c r="W68" s="925"/>
      <c r="X68" s="925"/>
      <c r="Y68" s="925"/>
      <c r="Z68" s="925"/>
      <c r="AA68" s="925">
        <v>66</v>
      </c>
      <c r="AB68" s="925"/>
      <c r="AC68" s="925"/>
      <c r="AD68" s="925"/>
      <c r="AE68" s="925"/>
      <c r="AF68" s="925">
        <v>66</v>
      </c>
      <c r="AG68" s="925"/>
      <c r="AH68" s="925"/>
      <c r="AI68" s="925"/>
      <c r="AJ68" s="925"/>
      <c r="AK68" s="925" t="s">
        <v>580</v>
      </c>
      <c r="AL68" s="925"/>
      <c r="AM68" s="925"/>
      <c r="AN68" s="925"/>
      <c r="AO68" s="925"/>
      <c r="AP68" s="925">
        <v>1493</v>
      </c>
      <c r="AQ68" s="925"/>
      <c r="AR68" s="925"/>
      <c r="AS68" s="925"/>
      <c r="AT68" s="925"/>
      <c r="AU68" s="925" t="s">
        <v>580</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581</v>
      </c>
      <c r="C69" s="933"/>
      <c r="D69" s="933"/>
      <c r="E69" s="933"/>
      <c r="F69" s="933"/>
      <c r="G69" s="933"/>
      <c r="H69" s="933"/>
      <c r="I69" s="933"/>
      <c r="J69" s="933"/>
      <c r="K69" s="933"/>
      <c r="L69" s="933"/>
      <c r="M69" s="933"/>
      <c r="N69" s="933"/>
      <c r="O69" s="933"/>
      <c r="P69" s="934"/>
      <c r="Q69" s="935">
        <v>1335</v>
      </c>
      <c r="R69" s="879"/>
      <c r="S69" s="879"/>
      <c r="T69" s="879"/>
      <c r="U69" s="879"/>
      <c r="V69" s="879">
        <v>1310</v>
      </c>
      <c r="W69" s="879"/>
      <c r="X69" s="879"/>
      <c r="Y69" s="879"/>
      <c r="Z69" s="879"/>
      <c r="AA69" s="879">
        <v>25</v>
      </c>
      <c r="AB69" s="879"/>
      <c r="AC69" s="879"/>
      <c r="AD69" s="879"/>
      <c r="AE69" s="879"/>
      <c r="AF69" s="879">
        <v>25</v>
      </c>
      <c r="AG69" s="879"/>
      <c r="AH69" s="879"/>
      <c r="AI69" s="879"/>
      <c r="AJ69" s="879"/>
      <c r="AK69" s="879" t="s">
        <v>580</v>
      </c>
      <c r="AL69" s="879"/>
      <c r="AM69" s="879"/>
      <c r="AN69" s="879"/>
      <c r="AO69" s="879"/>
      <c r="AP69" s="879">
        <v>702</v>
      </c>
      <c r="AQ69" s="879"/>
      <c r="AR69" s="879"/>
      <c r="AS69" s="879"/>
      <c r="AT69" s="879"/>
      <c r="AU69" s="879" t="s">
        <v>580</v>
      </c>
      <c r="AV69" s="879"/>
      <c r="AW69" s="879"/>
      <c r="AX69" s="879"/>
      <c r="AY69" s="879"/>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582</v>
      </c>
      <c r="C70" s="933"/>
      <c r="D70" s="933"/>
      <c r="E70" s="933"/>
      <c r="F70" s="933"/>
      <c r="G70" s="933"/>
      <c r="H70" s="933"/>
      <c r="I70" s="933"/>
      <c r="J70" s="933"/>
      <c r="K70" s="933"/>
      <c r="L70" s="933"/>
      <c r="M70" s="933"/>
      <c r="N70" s="933"/>
      <c r="O70" s="933"/>
      <c r="P70" s="934"/>
      <c r="Q70" s="935">
        <v>186</v>
      </c>
      <c r="R70" s="879"/>
      <c r="S70" s="879"/>
      <c r="T70" s="879"/>
      <c r="U70" s="879"/>
      <c r="V70" s="879">
        <v>174</v>
      </c>
      <c r="W70" s="879"/>
      <c r="X70" s="879"/>
      <c r="Y70" s="879"/>
      <c r="Z70" s="879"/>
      <c r="AA70" s="879">
        <v>12</v>
      </c>
      <c r="AB70" s="879"/>
      <c r="AC70" s="879"/>
      <c r="AD70" s="879"/>
      <c r="AE70" s="879"/>
      <c r="AF70" s="879">
        <v>12</v>
      </c>
      <c r="AG70" s="879"/>
      <c r="AH70" s="879"/>
      <c r="AI70" s="879"/>
      <c r="AJ70" s="879"/>
      <c r="AK70" s="879" t="s">
        <v>580</v>
      </c>
      <c r="AL70" s="879"/>
      <c r="AM70" s="879"/>
      <c r="AN70" s="879"/>
      <c r="AO70" s="879"/>
      <c r="AP70" s="879" t="s">
        <v>580</v>
      </c>
      <c r="AQ70" s="879"/>
      <c r="AR70" s="879"/>
      <c r="AS70" s="879"/>
      <c r="AT70" s="879"/>
      <c r="AU70" s="879" t="s">
        <v>580</v>
      </c>
      <c r="AV70" s="879"/>
      <c r="AW70" s="879"/>
      <c r="AX70" s="879"/>
      <c r="AY70" s="879"/>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583</v>
      </c>
      <c r="C71" s="933"/>
      <c r="D71" s="933"/>
      <c r="E71" s="933"/>
      <c r="F71" s="933"/>
      <c r="G71" s="933"/>
      <c r="H71" s="933"/>
      <c r="I71" s="933"/>
      <c r="J71" s="933"/>
      <c r="K71" s="933"/>
      <c r="L71" s="933"/>
      <c r="M71" s="933"/>
      <c r="N71" s="933"/>
      <c r="O71" s="933"/>
      <c r="P71" s="934"/>
      <c r="Q71" s="935">
        <v>95</v>
      </c>
      <c r="R71" s="879"/>
      <c r="S71" s="879"/>
      <c r="T71" s="879"/>
      <c r="U71" s="879"/>
      <c r="V71" s="879">
        <v>93</v>
      </c>
      <c r="W71" s="879"/>
      <c r="X71" s="879"/>
      <c r="Y71" s="879"/>
      <c r="Z71" s="879"/>
      <c r="AA71" s="879">
        <v>2</v>
      </c>
      <c r="AB71" s="879"/>
      <c r="AC71" s="879"/>
      <c r="AD71" s="879"/>
      <c r="AE71" s="879"/>
      <c r="AF71" s="879">
        <v>2</v>
      </c>
      <c r="AG71" s="879"/>
      <c r="AH71" s="879"/>
      <c r="AI71" s="879"/>
      <c r="AJ71" s="879"/>
      <c r="AK71" s="879" t="s">
        <v>580</v>
      </c>
      <c r="AL71" s="879"/>
      <c r="AM71" s="879"/>
      <c r="AN71" s="879"/>
      <c r="AO71" s="879"/>
      <c r="AP71" s="879" t="s">
        <v>580</v>
      </c>
      <c r="AQ71" s="879"/>
      <c r="AR71" s="879"/>
      <c r="AS71" s="879"/>
      <c r="AT71" s="879"/>
      <c r="AU71" s="879" t="s">
        <v>580</v>
      </c>
      <c r="AV71" s="879"/>
      <c r="AW71" s="879"/>
      <c r="AX71" s="879"/>
      <c r="AY71" s="879"/>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584</v>
      </c>
      <c r="C72" s="933"/>
      <c r="D72" s="933"/>
      <c r="E72" s="933"/>
      <c r="F72" s="933"/>
      <c r="G72" s="933"/>
      <c r="H72" s="933"/>
      <c r="I72" s="933"/>
      <c r="J72" s="933"/>
      <c r="K72" s="933"/>
      <c r="L72" s="933"/>
      <c r="M72" s="933"/>
      <c r="N72" s="933"/>
      <c r="O72" s="933"/>
      <c r="P72" s="934"/>
      <c r="Q72" s="935">
        <v>13</v>
      </c>
      <c r="R72" s="879"/>
      <c r="S72" s="879"/>
      <c r="T72" s="879"/>
      <c r="U72" s="879"/>
      <c r="V72" s="879">
        <v>13</v>
      </c>
      <c r="W72" s="879"/>
      <c r="X72" s="879"/>
      <c r="Y72" s="879"/>
      <c r="Z72" s="879"/>
      <c r="AA72" s="879">
        <v>0</v>
      </c>
      <c r="AB72" s="879"/>
      <c r="AC72" s="879"/>
      <c r="AD72" s="879"/>
      <c r="AE72" s="879"/>
      <c r="AF72" s="879">
        <v>0</v>
      </c>
      <c r="AG72" s="879"/>
      <c r="AH72" s="879"/>
      <c r="AI72" s="879"/>
      <c r="AJ72" s="879"/>
      <c r="AK72" s="879" t="s">
        <v>580</v>
      </c>
      <c r="AL72" s="879"/>
      <c r="AM72" s="879"/>
      <c r="AN72" s="879"/>
      <c r="AO72" s="879"/>
      <c r="AP72" s="879" t="s">
        <v>580</v>
      </c>
      <c r="AQ72" s="879"/>
      <c r="AR72" s="879"/>
      <c r="AS72" s="879"/>
      <c r="AT72" s="879"/>
      <c r="AU72" s="879" t="s">
        <v>580</v>
      </c>
      <c r="AV72" s="879"/>
      <c r="AW72" s="879"/>
      <c r="AX72" s="879"/>
      <c r="AY72" s="879"/>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c r="C73" s="933"/>
      <c r="D73" s="933"/>
      <c r="E73" s="933"/>
      <c r="F73" s="933"/>
      <c r="G73" s="933"/>
      <c r="H73" s="933"/>
      <c r="I73" s="933"/>
      <c r="J73" s="933"/>
      <c r="K73" s="933"/>
      <c r="L73" s="933"/>
      <c r="M73" s="933"/>
      <c r="N73" s="933"/>
      <c r="O73" s="933"/>
      <c r="P73" s="934"/>
      <c r="Q73" s="935"/>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c r="C74" s="933"/>
      <c r="D74" s="933"/>
      <c r="E74" s="933"/>
      <c r="F74" s="933"/>
      <c r="G74" s="933"/>
      <c r="H74" s="933"/>
      <c r="I74" s="933"/>
      <c r="J74" s="933"/>
      <c r="K74" s="933"/>
      <c r="L74" s="933"/>
      <c r="M74" s="933"/>
      <c r="N74" s="933"/>
      <c r="O74" s="933"/>
      <c r="P74" s="934"/>
      <c r="Q74" s="935"/>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c r="C75" s="933"/>
      <c r="D75" s="933"/>
      <c r="E75" s="933"/>
      <c r="F75" s="933"/>
      <c r="G75" s="933"/>
      <c r="H75" s="933"/>
      <c r="I75" s="933"/>
      <c r="J75" s="933"/>
      <c r="K75" s="933"/>
      <c r="L75" s="933"/>
      <c r="M75" s="933"/>
      <c r="N75" s="933"/>
      <c r="O75" s="933"/>
      <c r="P75" s="934"/>
      <c r="Q75" s="938"/>
      <c r="R75" s="939"/>
      <c r="S75" s="939"/>
      <c r="T75" s="939"/>
      <c r="U75" s="890"/>
      <c r="V75" s="940"/>
      <c r="W75" s="939"/>
      <c r="X75" s="939"/>
      <c r="Y75" s="939"/>
      <c r="Z75" s="890"/>
      <c r="AA75" s="940"/>
      <c r="AB75" s="939"/>
      <c r="AC75" s="939"/>
      <c r="AD75" s="939"/>
      <c r="AE75" s="890"/>
      <c r="AF75" s="940"/>
      <c r="AG75" s="939"/>
      <c r="AH75" s="939"/>
      <c r="AI75" s="939"/>
      <c r="AJ75" s="890"/>
      <c r="AK75" s="940"/>
      <c r="AL75" s="939"/>
      <c r="AM75" s="939"/>
      <c r="AN75" s="939"/>
      <c r="AO75" s="890"/>
      <c r="AP75" s="940"/>
      <c r="AQ75" s="939"/>
      <c r="AR75" s="939"/>
      <c r="AS75" s="939"/>
      <c r="AT75" s="890"/>
      <c r="AU75" s="940"/>
      <c r="AV75" s="939"/>
      <c r="AW75" s="939"/>
      <c r="AX75" s="939"/>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c r="C76" s="933"/>
      <c r="D76" s="933"/>
      <c r="E76" s="933"/>
      <c r="F76" s="933"/>
      <c r="G76" s="933"/>
      <c r="H76" s="933"/>
      <c r="I76" s="933"/>
      <c r="J76" s="933"/>
      <c r="K76" s="933"/>
      <c r="L76" s="933"/>
      <c r="M76" s="933"/>
      <c r="N76" s="933"/>
      <c r="O76" s="933"/>
      <c r="P76" s="934"/>
      <c r="Q76" s="938"/>
      <c r="R76" s="939"/>
      <c r="S76" s="939"/>
      <c r="T76" s="939"/>
      <c r="U76" s="890"/>
      <c r="V76" s="940"/>
      <c r="W76" s="939"/>
      <c r="X76" s="939"/>
      <c r="Y76" s="939"/>
      <c r="Z76" s="890"/>
      <c r="AA76" s="940"/>
      <c r="AB76" s="939"/>
      <c r="AC76" s="939"/>
      <c r="AD76" s="939"/>
      <c r="AE76" s="890"/>
      <c r="AF76" s="940"/>
      <c r="AG76" s="939"/>
      <c r="AH76" s="939"/>
      <c r="AI76" s="939"/>
      <c r="AJ76" s="890"/>
      <c r="AK76" s="940"/>
      <c r="AL76" s="939"/>
      <c r="AM76" s="939"/>
      <c r="AN76" s="939"/>
      <c r="AO76" s="890"/>
      <c r="AP76" s="940"/>
      <c r="AQ76" s="939"/>
      <c r="AR76" s="939"/>
      <c r="AS76" s="939"/>
      <c r="AT76" s="890"/>
      <c r="AU76" s="940"/>
      <c r="AV76" s="939"/>
      <c r="AW76" s="939"/>
      <c r="AX76" s="939"/>
      <c r="AY76" s="890"/>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c r="C77" s="933"/>
      <c r="D77" s="933"/>
      <c r="E77" s="933"/>
      <c r="F77" s="933"/>
      <c r="G77" s="933"/>
      <c r="H77" s="933"/>
      <c r="I77" s="933"/>
      <c r="J77" s="933"/>
      <c r="K77" s="933"/>
      <c r="L77" s="933"/>
      <c r="M77" s="933"/>
      <c r="N77" s="933"/>
      <c r="O77" s="933"/>
      <c r="P77" s="934"/>
      <c r="Q77" s="938"/>
      <c r="R77" s="939"/>
      <c r="S77" s="939"/>
      <c r="T77" s="939"/>
      <c r="U77" s="890"/>
      <c r="V77" s="940"/>
      <c r="W77" s="939"/>
      <c r="X77" s="939"/>
      <c r="Y77" s="939"/>
      <c r="Z77" s="890"/>
      <c r="AA77" s="940"/>
      <c r="AB77" s="939"/>
      <c r="AC77" s="939"/>
      <c r="AD77" s="939"/>
      <c r="AE77" s="890"/>
      <c r="AF77" s="940"/>
      <c r="AG77" s="939"/>
      <c r="AH77" s="939"/>
      <c r="AI77" s="939"/>
      <c r="AJ77" s="890"/>
      <c r="AK77" s="940"/>
      <c r="AL77" s="939"/>
      <c r="AM77" s="939"/>
      <c r="AN77" s="939"/>
      <c r="AO77" s="890"/>
      <c r="AP77" s="940"/>
      <c r="AQ77" s="939"/>
      <c r="AR77" s="939"/>
      <c r="AS77" s="939"/>
      <c r="AT77" s="890"/>
      <c r="AU77" s="940"/>
      <c r="AV77" s="939"/>
      <c r="AW77" s="939"/>
      <c r="AX77" s="939"/>
      <c r="AY77" s="890"/>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379</v>
      </c>
      <c r="B88" s="850" t="s">
        <v>413</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c r="AG88" s="901"/>
      <c r="AH88" s="901"/>
      <c r="AI88" s="901"/>
      <c r="AJ88" s="901"/>
      <c r="AK88" s="898"/>
      <c r="AL88" s="898"/>
      <c r="AM88" s="898"/>
      <c r="AN88" s="898"/>
      <c r="AO88" s="898"/>
      <c r="AP88" s="901"/>
      <c r="AQ88" s="901"/>
      <c r="AR88" s="901"/>
      <c r="AS88" s="901"/>
      <c r="AT88" s="901"/>
      <c r="AU88" s="901"/>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414</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415</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416</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419</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420</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421</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422</v>
      </c>
      <c r="AB109" s="954"/>
      <c r="AC109" s="954"/>
      <c r="AD109" s="954"/>
      <c r="AE109" s="955"/>
      <c r="AF109" s="953" t="s">
        <v>300</v>
      </c>
      <c r="AG109" s="954"/>
      <c r="AH109" s="954"/>
      <c r="AI109" s="954"/>
      <c r="AJ109" s="955"/>
      <c r="AK109" s="953" t="s">
        <v>299</v>
      </c>
      <c r="AL109" s="954"/>
      <c r="AM109" s="954"/>
      <c r="AN109" s="954"/>
      <c r="AO109" s="955"/>
      <c r="AP109" s="953" t="s">
        <v>423</v>
      </c>
      <c r="AQ109" s="954"/>
      <c r="AR109" s="954"/>
      <c r="AS109" s="954"/>
      <c r="AT109" s="956"/>
      <c r="AU109" s="973" t="s">
        <v>421</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422</v>
      </c>
      <c r="BR109" s="954"/>
      <c r="BS109" s="954"/>
      <c r="BT109" s="954"/>
      <c r="BU109" s="955"/>
      <c r="BV109" s="953" t="s">
        <v>300</v>
      </c>
      <c r="BW109" s="954"/>
      <c r="BX109" s="954"/>
      <c r="BY109" s="954"/>
      <c r="BZ109" s="955"/>
      <c r="CA109" s="953" t="s">
        <v>299</v>
      </c>
      <c r="CB109" s="954"/>
      <c r="CC109" s="954"/>
      <c r="CD109" s="954"/>
      <c r="CE109" s="955"/>
      <c r="CF109" s="974" t="s">
        <v>423</v>
      </c>
      <c r="CG109" s="974"/>
      <c r="CH109" s="974"/>
      <c r="CI109" s="974"/>
      <c r="CJ109" s="974"/>
      <c r="CK109" s="953" t="s">
        <v>424</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422</v>
      </c>
      <c r="DH109" s="954"/>
      <c r="DI109" s="954"/>
      <c r="DJ109" s="954"/>
      <c r="DK109" s="955"/>
      <c r="DL109" s="953" t="s">
        <v>300</v>
      </c>
      <c r="DM109" s="954"/>
      <c r="DN109" s="954"/>
      <c r="DO109" s="954"/>
      <c r="DP109" s="955"/>
      <c r="DQ109" s="953" t="s">
        <v>299</v>
      </c>
      <c r="DR109" s="954"/>
      <c r="DS109" s="954"/>
      <c r="DT109" s="954"/>
      <c r="DU109" s="955"/>
      <c r="DV109" s="953" t="s">
        <v>423</v>
      </c>
      <c r="DW109" s="954"/>
      <c r="DX109" s="954"/>
      <c r="DY109" s="954"/>
      <c r="DZ109" s="956"/>
    </row>
    <row r="110" spans="1:131" s="226" customFormat="1" ht="26.25" customHeight="1">
      <c r="A110" s="957" t="s">
        <v>425</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336260</v>
      </c>
      <c r="AB110" s="961"/>
      <c r="AC110" s="961"/>
      <c r="AD110" s="961"/>
      <c r="AE110" s="962"/>
      <c r="AF110" s="963">
        <v>334538</v>
      </c>
      <c r="AG110" s="961"/>
      <c r="AH110" s="961"/>
      <c r="AI110" s="961"/>
      <c r="AJ110" s="962"/>
      <c r="AK110" s="963">
        <v>331111</v>
      </c>
      <c r="AL110" s="961"/>
      <c r="AM110" s="961"/>
      <c r="AN110" s="961"/>
      <c r="AO110" s="962"/>
      <c r="AP110" s="964">
        <v>22.7</v>
      </c>
      <c r="AQ110" s="965"/>
      <c r="AR110" s="965"/>
      <c r="AS110" s="965"/>
      <c r="AT110" s="966"/>
      <c r="AU110" s="967" t="s">
        <v>66</v>
      </c>
      <c r="AV110" s="968"/>
      <c r="AW110" s="968"/>
      <c r="AX110" s="968"/>
      <c r="AY110" s="968"/>
      <c r="AZ110" s="1009" t="s">
        <v>426</v>
      </c>
      <c r="BA110" s="958"/>
      <c r="BB110" s="958"/>
      <c r="BC110" s="958"/>
      <c r="BD110" s="958"/>
      <c r="BE110" s="958"/>
      <c r="BF110" s="958"/>
      <c r="BG110" s="958"/>
      <c r="BH110" s="958"/>
      <c r="BI110" s="958"/>
      <c r="BJ110" s="958"/>
      <c r="BK110" s="958"/>
      <c r="BL110" s="958"/>
      <c r="BM110" s="958"/>
      <c r="BN110" s="958"/>
      <c r="BO110" s="958"/>
      <c r="BP110" s="959"/>
      <c r="BQ110" s="995">
        <v>3484492</v>
      </c>
      <c r="BR110" s="996"/>
      <c r="BS110" s="996"/>
      <c r="BT110" s="996"/>
      <c r="BU110" s="996"/>
      <c r="BV110" s="996">
        <v>3542790</v>
      </c>
      <c r="BW110" s="996"/>
      <c r="BX110" s="996"/>
      <c r="BY110" s="996"/>
      <c r="BZ110" s="996"/>
      <c r="CA110" s="996">
        <v>3554931</v>
      </c>
      <c r="CB110" s="996"/>
      <c r="CC110" s="996"/>
      <c r="CD110" s="996"/>
      <c r="CE110" s="996"/>
      <c r="CF110" s="1010">
        <v>243.5</v>
      </c>
      <c r="CG110" s="1011"/>
      <c r="CH110" s="1011"/>
      <c r="CI110" s="1011"/>
      <c r="CJ110" s="1011"/>
      <c r="CK110" s="1012" t="s">
        <v>427</v>
      </c>
      <c r="CL110" s="1013"/>
      <c r="CM110" s="992" t="s">
        <v>428</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429</v>
      </c>
      <c r="DH110" s="996"/>
      <c r="DI110" s="996"/>
      <c r="DJ110" s="996"/>
      <c r="DK110" s="996"/>
      <c r="DL110" s="996" t="s">
        <v>429</v>
      </c>
      <c r="DM110" s="996"/>
      <c r="DN110" s="996"/>
      <c r="DO110" s="996"/>
      <c r="DP110" s="996"/>
      <c r="DQ110" s="996" t="s">
        <v>381</v>
      </c>
      <c r="DR110" s="996"/>
      <c r="DS110" s="996"/>
      <c r="DT110" s="996"/>
      <c r="DU110" s="996"/>
      <c r="DV110" s="997" t="s">
        <v>430</v>
      </c>
      <c r="DW110" s="997"/>
      <c r="DX110" s="997"/>
      <c r="DY110" s="997"/>
      <c r="DZ110" s="998"/>
    </row>
    <row r="111" spans="1:131" s="226" customFormat="1" ht="26.25" customHeight="1">
      <c r="A111" s="999" t="s">
        <v>431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381</v>
      </c>
      <c r="AB111" s="1003"/>
      <c r="AC111" s="1003"/>
      <c r="AD111" s="1003"/>
      <c r="AE111" s="1004"/>
      <c r="AF111" s="1005" t="s">
        <v>432</v>
      </c>
      <c r="AG111" s="1003"/>
      <c r="AH111" s="1003"/>
      <c r="AI111" s="1003"/>
      <c r="AJ111" s="1004"/>
      <c r="AK111" s="1005" t="s">
        <v>381</v>
      </c>
      <c r="AL111" s="1003"/>
      <c r="AM111" s="1003"/>
      <c r="AN111" s="1003"/>
      <c r="AO111" s="1004"/>
      <c r="AP111" s="1006" t="s">
        <v>123</v>
      </c>
      <c r="AQ111" s="1007"/>
      <c r="AR111" s="1007"/>
      <c r="AS111" s="1007"/>
      <c r="AT111" s="1008"/>
      <c r="AU111" s="969"/>
      <c r="AV111" s="970"/>
      <c r="AW111" s="970"/>
      <c r="AX111" s="970"/>
      <c r="AY111" s="970"/>
      <c r="AZ111" s="1018" t="s">
        <v>433</v>
      </c>
      <c r="BA111" s="1019"/>
      <c r="BB111" s="1019"/>
      <c r="BC111" s="1019"/>
      <c r="BD111" s="1019"/>
      <c r="BE111" s="1019"/>
      <c r="BF111" s="1019"/>
      <c r="BG111" s="1019"/>
      <c r="BH111" s="1019"/>
      <c r="BI111" s="1019"/>
      <c r="BJ111" s="1019"/>
      <c r="BK111" s="1019"/>
      <c r="BL111" s="1019"/>
      <c r="BM111" s="1019"/>
      <c r="BN111" s="1019"/>
      <c r="BO111" s="1019"/>
      <c r="BP111" s="1020"/>
      <c r="BQ111" s="988" t="s">
        <v>429</v>
      </c>
      <c r="BR111" s="989"/>
      <c r="BS111" s="989"/>
      <c r="BT111" s="989"/>
      <c r="BU111" s="989"/>
      <c r="BV111" s="989" t="s">
        <v>429</v>
      </c>
      <c r="BW111" s="989"/>
      <c r="BX111" s="989"/>
      <c r="BY111" s="989"/>
      <c r="BZ111" s="989"/>
      <c r="CA111" s="989" t="s">
        <v>430</v>
      </c>
      <c r="CB111" s="989"/>
      <c r="CC111" s="989"/>
      <c r="CD111" s="989"/>
      <c r="CE111" s="989"/>
      <c r="CF111" s="983" t="s">
        <v>434</v>
      </c>
      <c r="CG111" s="984"/>
      <c r="CH111" s="984"/>
      <c r="CI111" s="984"/>
      <c r="CJ111" s="984"/>
      <c r="CK111" s="1014"/>
      <c r="CL111" s="1015"/>
      <c r="CM111" s="985" t="s">
        <v>435</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434</v>
      </c>
      <c r="DH111" s="989"/>
      <c r="DI111" s="989"/>
      <c r="DJ111" s="989"/>
      <c r="DK111" s="989"/>
      <c r="DL111" s="989" t="s">
        <v>429</v>
      </c>
      <c r="DM111" s="989"/>
      <c r="DN111" s="989"/>
      <c r="DO111" s="989"/>
      <c r="DP111" s="989"/>
      <c r="DQ111" s="989" t="s">
        <v>381</v>
      </c>
      <c r="DR111" s="989"/>
      <c r="DS111" s="989"/>
      <c r="DT111" s="989"/>
      <c r="DU111" s="989"/>
      <c r="DV111" s="990" t="s">
        <v>429</v>
      </c>
      <c r="DW111" s="990"/>
      <c r="DX111" s="990"/>
      <c r="DY111" s="990"/>
      <c r="DZ111" s="991"/>
    </row>
    <row r="112" spans="1:131" s="226" customFormat="1" ht="26.25" customHeight="1">
      <c r="A112" s="1021" t="s">
        <v>436</v>
      </c>
      <c r="B112" s="1022"/>
      <c r="C112" s="1019" t="s">
        <v>437</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434</v>
      </c>
      <c r="AB112" s="1028"/>
      <c r="AC112" s="1028"/>
      <c r="AD112" s="1028"/>
      <c r="AE112" s="1029"/>
      <c r="AF112" s="1030" t="s">
        <v>434</v>
      </c>
      <c r="AG112" s="1028"/>
      <c r="AH112" s="1028"/>
      <c r="AI112" s="1028"/>
      <c r="AJ112" s="1029"/>
      <c r="AK112" s="1030" t="s">
        <v>430</v>
      </c>
      <c r="AL112" s="1028"/>
      <c r="AM112" s="1028"/>
      <c r="AN112" s="1028"/>
      <c r="AO112" s="1029"/>
      <c r="AP112" s="1031" t="s">
        <v>434</v>
      </c>
      <c r="AQ112" s="1032"/>
      <c r="AR112" s="1032"/>
      <c r="AS112" s="1032"/>
      <c r="AT112" s="1033"/>
      <c r="AU112" s="969"/>
      <c r="AV112" s="970"/>
      <c r="AW112" s="970"/>
      <c r="AX112" s="970"/>
      <c r="AY112" s="970"/>
      <c r="AZ112" s="1018" t="s">
        <v>438</v>
      </c>
      <c r="BA112" s="1019"/>
      <c r="BB112" s="1019"/>
      <c r="BC112" s="1019"/>
      <c r="BD112" s="1019"/>
      <c r="BE112" s="1019"/>
      <c r="BF112" s="1019"/>
      <c r="BG112" s="1019"/>
      <c r="BH112" s="1019"/>
      <c r="BI112" s="1019"/>
      <c r="BJ112" s="1019"/>
      <c r="BK112" s="1019"/>
      <c r="BL112" s="1019"/>
      <c r="BM112" s="1019"/>
      <c r="BN112" s="1019"/>
      <c r="BO112" s="1019"/>
      <c r="BP112" s="1020"/>
      <c r="BQ112" s="988">
        <v>795327</v>
      </c>
      <c r="BR112" s="989"/>
      <c r="BS112" s="989"/>
      <c r="BT112" s="989"/>
      <c r="BU112" s="989"/>
      <c r="BV112" s="989">
        <v>713628</v>
      </c>
      <c r="BW112" s="989"/>
      <c r="BX112" s="989"/>
      <c r="BY112" s="989"/>
      <c r="BZ112" s="989"/>
      <c r="CA112" s="989">
        <v>638463</v>
      </c>
      <c r="CB112" s="989"/>
      <c r="CC112" s="989"/>
      <c r="CD112" s="989"/>
      <c r="CE112" s="989"/>
      <c r="CF112" s="983">
        <v>43.7</v>
      </c>
      <c r="CG112" s="984"/>
      <c r="CH112" s="984"/>
      <c r="CI112" s="984"/>
      <c r="CJ112" s="984"/>
      <c r="CK112" s="1014"/>
      <c r="CL112" s="1015"/>
      <c r="CM112" s="985" t="s">
        <v>439</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440</v>
      </c>
      <c r="DH112" s="989"/>
      <c r="DI112" s="989"/>
      <c r="DJ112" s="989"/>
      <c r="DK112" s="989"/>
      <c r="DL112" s="989" t="s">
        <v>430</v>
      </c>
      <c r="DM112" s="989"/>
      <c r="DN112" s="989"/>
      <c r="DO112" s="989"/>
      <c r="DP112" s="989"/>
      <c r="DQ112" s="989" t="s">
        <v>430</v>
      </c>
      <c r="DR112" s="989"/>
      <c r="DS112" s="989"/>
      <c r="DT112" s="989"/>
      <c r="DU112" s="989"/>
      <c r="DV112" s="990" t="s">
        <v>430</v>
      </c>
      <c r="DW112" s="990"/>
      <c r="DX112" s="990"/>
      <c r="DY112" s="990"/>
      <c r="DZ112" s="991"/>
    </row>
    <row r="113" spans="1:130" s="226" customFormat="1" ht="26.25" customHeight="1">
      <c r="A113" s="1023"/>
      <c r="B113" s="1024"/>
      <c r="C113" s="1019" t="s">
        <v>441</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122971</v>
      </c>
      <c r="AB113" s="1003"/>
      <c r="AC113" s="1003"/>
      <c r="AD113" s="1003"/>
      <c r="AE113" s="1004"/>
      <c r="AF113" s="1005">
        <v>127617</v>
      </c>
      <c r="AG113" s="1003"/>
      <c r="AH113" s="1003"/>
      <c r="AI113" s="1003"/>
      <c r="AJ113" s="1004"/>
      <c r="AK113" s="1005">
        <v>109977</v>
      </c>
      <c r="AL113" s="1003"/>
      <c r="AM113" s="1003"/>
      <c r="AN113" s="1003"/>
      <c r="AO113" s="1004"/>
      <c r="AP113" s="1006">
        <v>7.5</v>
      </c>
      <c r="AQ113" s="1007"/>
      <c r="AR113" s="1007"/>
      <c r="AS113" s="1007"/>
      <c r="AT113" s="1008"/>
      <c r="AU113" s="969"/>
      <c r="AV113" s="970"/>
      <c r="AW113" s="970"/>
      <c r="AX113" s="970"/>
      <c r="AY113" s="970"/>
      <c r="AZ113" s="1018" t="s">
        <v>442</v>
      </c>
      <c r="BA113" s="1019"/>
      <c r="BB113" s="1019"/>
      <c r="BC113" s="1019"/>
      <c r="BD113" s="1019"/>
      <c r="BE113" s="1019"/>
      <c r="BF113" s="1019"/>
      <c r="BG113" s="1019"/>
      <c r="BH113" s="1019"/>
      <c r="BI113" s="1019"/>
      <c r="BJ113" s="1019"/>
      <c r="BK113" s="1019"/>
      <c r="BL113" s="1019"/>
      <c r="BM113" s="1019"/>
      <c r="BN113" s="1019"/>
      <c r="BO113" s="1019"/>
      <c r="BP113" s="1020"/>
      <c r="BQ113" s="988">
        <v>113858</v>
      </c>
      <c r="BR113" s="989"/>
      <c r="BS113" s="989"/>
      <c r="BT113" s="989"/>
      <c r="BU113" s="989"/>
      <c r="BV113" s="989">
        <v>100148</v>
      </c>
      <c r="BW113" s="989"/>
      <c r="BX113" s="989"/>
      <c r="BY113" s="989"/>
      <c r="BZ113" s="989"/>
      <c r="CA113" s="989">
        <v>86320</v>
      </c>
      <c r="CB113" s="989"/>
      <c r="CC113" s="989"/>
      <c r="CD113" s="989"/>
      <c r="CE113" s="989"/>
      <c r="CF113" s="983">
        <v>5.9</v>
      </c>
      <c r="CG113" s="984"/>
      <c r="CH113" s="984"/>
      <c r="CI113" s="984"/>
      <c r="CJ113" s="984"/>
      <c r="CK113" s="1014"/>
      <c r="CL113" s="1015"/>
      <c r="CM113" s="985" t="s">
        <v>443</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430</v>
      </c>
      <c r="DH113" s="1028"/>
      <c r="DI113" s="1028"/>
      <c r="DJ113" s="1028"/>
      <c r="DK113" s="1029"/>
      <c r="DL113" s="1030" t="s">
        <v>440</v>
      </c>
      <c r="DM113" s="1028"/>
      <c r="DN113" s="1028"/>
      <c r="DO113" s="1028"/>
      <c r="DP113" s="1029"/>
      <c r="DQ113" s="1030" t="s">
        <v>430</v>
      </c>
      <c r="DR113" s="1028"/>
      <c r="DS113" s="1028"/>
      <c r="DT113" s="1028"/>
      <c r="DU113" s="1029"/>
      <c r="DV113" s="1031" t="s">
        <v>430</v>
      </c>
      <c r="DW113" s="1032"/>
      <c r="DX113" s="1032"/>
      <c r="DY113" s="1032"/>
      <c r="DZ113" s="1033"/>
    </row>
    <row r="114" spans="1:130" s="226" customFormat="1" ht="26.25" customHeight="1">
      <c r="A114" s="1023"/>
      <c r="B114" s="1024"/>
      <c r="C114" s="1019" t="s">
        <v>444</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14388</v>
      </c>
      <c r="AB114" s="1028"/>
      <c r="AC114" s="1028"/>
      <c r="AD114" s="1028"/>
      <c r="AE114" s="1029"/>
      <c r="AF114" s="1030">
        <v>14522</v>
      </c>
      <c r="AG114" s="1028"/>
      <c r="AH114" s="1028"/>
      <c r="AI114" s="1028"/>
      <c r="AJ114" s="1029"/>
      <c r="AK114" s="1030">
        <v>14414</v>
      </c>
      <c r="AL114" s="1028"/>
      <c r="AM114" s="1028"/>
      <c r="AN114" s="1028"/>
      <c r="AO114" s="1029"/>
      <c r="AP114" s="1031">
        <v>1</v>
      </c>
      <c r="AQ114" s="1032"/>
      <c r="AR114" s="1032"/>
      <c r="AS114" s="1032"/>
      <c r="AT114" s="1033"/>
      <c r="AU114" s="969"/>
      <c r="AV114" s="970"/>
      <c r="AW114" s="970"/>
      <c r="AX114" s="970"/>
      <c r="AY114" s="970"/>
      <c r="AZ114" s="1018" t="s">
        <v>445</v>
      </c>
      <c r="BA114" s="1019"/>
      <c r="BB114" s="1019"/>
      <c r="BC114" s="1019"/>
      <c r="BD114" s="1019"/>
      <c r="BE114" s="1019"/>
      <c r="BF114" s="1019"/>
      <c r="BG114" s="1019"/>
      <c r="BH114" s="1019"/>
      <c r="BI114" s="1019"/>
      <c r="BJ114" s="1019"/>
      <c r="BK114" s="1019"/>
      <c r="BL114" s="1019"/>
      <c r="BM114" s="1019"/>
      <c r="BN114" s="1019"/>
      <c r="BO114" s="1019"/>
      <c r="BP114" s="1020"/>
      <c r="BQ114" s="988">
        <v>686893</v>
      </c>
      <c r="BR114" s="989"/>
      <c r="BS114" s="989"/>
      <c r="BT114" s="989"/>
      <c r="BU114" s="989"/>
      <c r="BV114" s="989">
        <v>718468</v>
      </c>
      <c r="BW114" s="989"/>
      <c r="BX114" s="989"/>
      <c r="BY114" s="989"/>
      <c r="BZ114" s="989"/>
      <c r="CA114" s="989">
        <v>667109</v>
      </c>
      <c r="CB114" s="989"/>
      <c r="CC114" s="989"/>
      <c r="CD114" s="989"/>
      <c r="CE114" s="989"/>
      <c r="CF114" s="983">
        <v>45.7</v>
      </c>
      <c r="CG114" s="984"/>
      <c r="CH114" s="984"/>
      <c r="CI114" s="984"/>
      <c r="CJ114" s="984"/>
      <c r="CK114" s="1014"/>
      <c r="CL114" s="1015"/>
      <c r="CM114" s="985" t="s">
        <v>446</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430</v>
      </c>
      <c r="DH114" s="1028"/>
      <c r="DI114" s="1028"/>
      <c r="DJ114" s="1028"/>
      <c r="DK114" s="1029"/>
      <c r="DL114" s="1030" t="s">
        <v>396</v>
      </c>
      <c r="DM114" s="1028"/>
      <c r="DN114" s="1028"/>
      <c r="DO114" s="1028"/>
      <c r="DP114" s="1029"/>
      <c r="DQ114" s="1030" t="s">
        <v>434</v>
      </c>
      <c r="DR114" s="1028"/>
      <c r="DS114" s="1028"/>
      <c r="DT114" s="1028"/>
      <c r="DU114" s="1029"/>
      <c r="DV114" s="1031" t="s">
        <v>434</v>
      </c>
      <c r="DW114" s="1032"/>
      <c r="DX114" s="1032"/>
      <c r="DY114" s="1032"/>
      <c r="DZ114" s="1033"/>
    </row>
    <row r="115" spans="1:130" s="226" customFormat="1" ht="26.25" customHeight="1">
      <c r="A115" s="1023"/>
      <c r="B115" s="1024"/>
      <c r="C115" s="1019" t="s">
        <v>447</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20979</v>
      </c>
      <c r="AB115" s="1003"/>
      <c r="AC115" s="1003"/>
      <c r="AD115" s="1003"/>
      <c r="AE115" s="1004"/>
      <c r="AF115" s="1005">
        <v>18112</v>
      </c>
      <c r="AG115" s="1003"/>
      <c r="AH115" s="1003"/>
      <c r="AI115" s="1003"/>
      <c r="AJ115" s="1004"/>
      <c r="AK115" s="1005">
        <v>17772</v>
      </c>
      <c r="AL115" s="1003"/>
      <c r="AM115" s="1003"/>
      <c r="AN115" s="1003"/>
      <c r="AO115" s="1004"/>
      <c r="AP115" s="1006">
        <v>1.2</v>
      </c>
      <c r="AQ115" s="1007"/>
      <c r="AR115" s="1007"/>
      <c r="AS115" s="1007"/>
      <c r="AT115" s="1008"/>
      <c r="AU115" s="969"/>
      <c r="AV115" s="970"/>
      <c r="AW115" s="970"/>
      <c r="AX115" s="970"/>
      <c r="AY115" s="970"/>
      <c r="AZ115" s="1018" t="s">
        <v>448</v>
      </c>
      <c r="BA115" s="1019"/>
      <c r="BB115" s="1019"/>
      <c r="BC115" s="1019"/>
      <c r="BD115" s="1019"/>
      <c r="BE115" s="1019"/>
      <c r="BF115" s="1019"/>
      <c r="BG115" s="1019"/>
      <c r="BH115" s="1019"/>
      <c r="BI115" s="1019"/>
      <c r="BJ115" s="1019"/>
      <c r="BK115" s="1019"/>
      <c r="BL115" s="1019"/>
      <c r="BM115" s="1019"/>
      <c r="BN115" s="1019"/>
      <c r="BO115" s="1019"/>
      <c r="BP115" s="1020"/>
      <c r="BQ115" s="988" t="s">
        <v>123</v>
      </c>
      <c r="BR115" s="989"/>
      <c r="BS115" s="989"/>
      <c r="BT115" s="989"/>
      <c r="BU115" s="989"/>
      <c r="BV115" s="989" t="s">
        <v>430</v>
      </c>
      <c r="BW115" s="989"/>
      <c r="BX115" s="989"/>
      <c r="BY115" s="989"/>
      <c r="BZ115" s="989"/>
      <c r="CA115" s="989" t="s">
        <v>430</v>
      </c>
      <c r="CB115" s="989"/>
      <c r="CC115" s="989"/>
      <c r="CD115" s="989"/>
      <c r="CE115" s="989"/>
      <c r="CF115" s="983" t="s">
        <v>434</v>
      </c>
      <c r="CG115" s="984"/>
      <c r="CH115" s="984"/>
      <c r="CI115" s="984"/>
      <c r="CJ115" s="984"/>
      <c r="CK115" s="1014"/>
      <c r="CL115" s="1015"/>
      <c r="CM115" s="1018" t="s">
        <v>449</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434</v>
      </c>
      <c r="DH115" s="1028"/>
      <c r="DI115" s="1028"/>
      <c r="DJ115" s="1028"/>
      <c r="DK115" s="1029"/>
      <c r="DL115" s="1030" t="s">
        <v>434</v>
      </c>
      <c r="DM115" s="1028"/>
      <c r="DN115" s="1028"/>
      <c r="DO115" s="1028"/>
      <c r="DP115" s="1029"/>
      <c r="DQ115" s="1030" t="s">
        <v>381</v>
      </c>
      <c r="DR115" s="1028"/>
      <c r="DS115" s="1028"/>
      <c r="DT115" s="1028"/>
      <c r="DU115" s="1029"/>
      <c r="DV115" s="1031" t="s">
        <v>123</v>
      </c>
      <c r="DW115" s="1032"/>
      <c r="DX115" s="1032"/>
      <c r="DY115" s="1032"/>
      <c r="DZ115" s="1033"/>
    </row>
    <row r="116" spans="1:130" s="226" customFormat="1" ht="26.25" customHeight="1">
      <c r="A116" s="1025"/>
      <c r="B116" s="1026"/>
      <c r="C116" s="1034" t="s">
        <v>450</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134</v>
      </c>
      <c r="AB116" s="1028"/>
      <c r="AC116" s="1028"/>
      <c r="AD116" s="1028"/>
      <c r="AE116" s="1029"/>
      <c r="AF116" s="1030">
        <v>205</v>
      </c>
      <c r="AG116" s="1028"/>
      <c r="AH116" s="1028"/>
      <c r="AI116" s="1028"/>
      <c r="AJ116" s="1029"/>
      <c r="AK116" s="1030">
        <v>142</v>
      </c>
      <c r="AL116" s="1028"/>
      <c r="AM116" s="1028"/>
      <c r="AN116" s="1028"/>
      <c r="AO116" s="1029"/>
      <c r="AP116" s="1031">
        <v>0</v>
      </c>
      <c r="AQ116" s="1032"/>
      <c r="AR116" s="1032"/>
      <c r="AS116" s="1032"/>
      <c r="AT116" s="1033"/>
      <c r="AU116" s="969"/>
      <c r="AV116" s="970"/>
      <c r="AW116" s="970"/>
      <c r="AX116" s="970"/>
      <c r="AY116" s="970"/>
      <c r="AZ116" s="1036" t="s">
        <v>451</v>
      </c>
      <c r="BA116" s="1037"/>
      <c r="BB116" s="1037"/>
      <c r="BC116" s="1037"/>
      <c r="BD116" s="1037"/>
      <c r="BE116" s="1037"/>
      <c r="BF116" s="1037"/>
      <c r="BG116" s="1037"/>
      <c r="BH116" s="1037"/>
      <c r="BI116" s="1037"/>
      <c r="BJ116" s="1037"/>
      <c r="BK116" s="1037"/>
      <c r="BL116" s="1037"/>
      <c r="BM116" s="1037"/>
      <c r="BN116" s="1037"/>
      <c r="BO116" s="1037"/>
      <c r="BP116" s="1038"/>
      <c r="BQ116" s="988" t="s">
        <v>396</v>
      </c>
      <c r="BR116" s="989"/>
      <c r="BS116" s="989"/>
      <c r="BT116" s="989"/>
      <c r="BU116" s="989"/>
      <c r="BV116" s="989" t="s">
        <v>404</v>
      </c>
      <c r="BW116" s="989"/>
      <c r="BX116" s="989"/>
      <c r="BY116" s="989"/>
      <c r="BZ116" s="989"/>
      <c r="CA116" s="989" t="s">
        <v>430</v>
      </c>
      <c r="CB116" s="989"/>
      <c r="CC116" s="989"/>
      <c r="CD116" s="989"/>
      <c r="CE116" s="989"/>
      <c r="CF116" s="983" t="s">
        <v>123</v>
      </c>
      <c r="CG116" s="984"/>
      <c r="CH116" s="984"/>
      <c r="CI116" s="984"/>
      <c r="CJ116" s="984"/>
      <c r="CK116" s="1014"/>
      <c r="CL116" s="1015"/>
      <c r="CM116" s="985" t="s">
        <v>452</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430</v>
      </c>
      <c r="DH116" s="1028"/>
      <c r="DI116" s="1028"/>
      <c r="DJ116" s="1028"/>
      <c r="DK116" s="1029"/>
      <c r="DL116" s="1030" t="s">
        <v>434</v>
      </c>
      <c r="DM116" s="1028"/>
      <c r="DN116" s="1028"/>
      <c r="DO116" s="1028"/>
      <c r="DP116" s="1029"/>
      <c r="DQ116" s="1030" t="s">
        <v>123</v>
      </c>
      <c r="DR116" s="1028"/>
      <c r="DS116" s="1028"/>
      <c r="DT116" s="1028"/>
      <c r="DU116" s="1029"/>
      <c r="DV116" s="1031" t="s">
        <v>430</v>
      </c>
      <c r="DW116" s="1032"/>
      <c r="DX116" s="1032"/>
      <c r="DY116" s="1032"/>
      <c r="DZ116" s="1033"/>
    </row>
    <row r="117" spans="1:130" s="226" customFormat="1" ht="26.25" customHeight="1">
      <c r="A117" s="973" t="s">
        <v>181</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453</v>
      </c>
      <c r="Z117" s="955"/>
      <c r="AA117" s="1045">
        <v>494732</v>
      </c>
      <c r="AB117" s="1046"/>
      <c r="AC117" s="1046"/>
      <c r="AD117" s="1046"/>
      <c r="AE117" s="1047"/>
      <c r="AF117" s="1048">
        <v>494994</v>
      </c>
      <c r="AG117" s="1046"/>
      <c r="AH117" s="1046"/>
      <c r="AI117" s="1046"/>
      <c r="AJ117" s="1047"/>
      <c r="AK117" s="1048">
        <v>473416</v>
      </c>
      <c r="AL117" s="1046"/>
      <c r="AM117" s="1046"/>
      <c r="AN117" s="1046"/>
      <c r="AO117" s="1047"/>
      <c r="AP117" s="1049"/>
      <c r="AQ117" s="1050"/>
      <c r="AR117" s="1050"/>
      <c r="AS117" s="1050"/>
      <c r="AT117" s="1051"/>
      <c r="AU117" s="969"/>
      <c r="AV117" s="970"/>
      <c r="AW117" s="970"/>
      <c r="AX117" s="970"/>
      <c r="AY117" s="970"/>
      <c r="AZ117" s="1036" t="s">
        <v>454</v>
      </c>
      <c r="BA117" s="1037"/>
      <c r="BB117" s="1037"/>
      <c r="BC117" s="1037"/>
      <c r="BD117" s="1037"/>
      <c r="BE117" s="1037"/>
      <c r="BF117" s="1037"/>
      <c r="BG117" s="1037"/>
      <c r="BH117" s="1037"/>
      <c r="BI117" s="1037"/>
      <c r="BJ117" s="1037"/>
      <c r="BK117" s="1037"/>
      <c r="BL117" s="1037"/>
      <c r="BM117" s="1037"/>
      <c r="BN117" s="1037"/>
      <c r="BO117" s="1037"/>
      <c r="BP117" s="1038"/>
      <c r="BQ117" s="988" t="s">
        <v>432</v>
      </c>
      <c r="BR117" s="989"/>
      <c r="BS117" s="989"/>
      <c r="BT117" s="989"/>
      <c r="BU117" s="989"/>
      <c r="BV117" s="989" t="s">
        <v>396</v>
      </c>
      <c r="BW117" s="989"/>
      <c r="BX117" s="989"/>
      <c r="BY117" s="989"/>
      <c r="BZ117" s="989"/>
      <c r="CA117" s="989" t="s">
        <v>396</v>
      </c>
      <c r="CB117" s="989"/>
      <c r="CC117" s="989"/>
      <c r="CD117" s="989"/>
      <c r="CE117" s="989"/>
      <c r="CF117" s="983" t="s">
        <v>432</v>
      </c>
      <c r="CG117" s="984"/>
      <c r="CH117" s="984"/>
      <c r="CI117" s="984"/>
      <c r="CJ117" s="984"/>
      <c r="CK117" s="1014"/>
      <c r="CL117" s="1015"/>
      <c r="CM117" s="985" t="s">
        <v>455</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432</v>
      </c>
      <c r="DH117" s="1028"/>
      <c r="DI117" s="1028"/>
      <c r="DJ117" s="1028"/>
      <c r="DK117" s="1029"/>
      <c r="DL117" s="1030" t="s">
        <v>396</v>
      </c>
      <c r="DM117" s="1028"/>
      <c r="DN117" s="1028"/>
      <c r="DO117" s="1028"/>
      <c r="DP117" s="1029"/>
      <c r="DQ117" s="1030" t="s">
        <v>430</v>
      </c>
      <c r="DR117" s="1028"/>
      <c r="DS117" s="1028"/>
      <c r="DT117" s="1028"/>
      <c r="DU117" s="1029"/>
      <c r="DV117" s="1031" t="s">
        <v>381</v>
      </c>
      <c r="DW117" s="1032"/>
      <c r="DX117" s="1032"/>
      <c r="DY117" s="1032"/>
      <c r="DZ117" s="1033"/>
    </row>
    <row r="118" spans="1:130" s="226" customFormat="1" ht="26.25" customHeight="1">
      <c r="A118" s="973" t="s">
        <v>424</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422</v>
      </c>
      <c r="AB118" s="954"/>
      <c r="AC118" s="954"/>
      <c r="AD118" s="954"/>
      <c r="AE118" s="955"/>
      <c r="AF118" s="953" t="s">
        <v>300</v>
      </c>
      <c r="AG118" s="954"/>
      <c r="AH118" s="954"/>
      <c r="AI118" s="954"/>
      <c r="AJ118" s="955"/>
      <c r="AK118" s="953" t="s">
        <v>299</v>
      </c>
      <c r="AL118" s="954"/>
      <c r="AM118" s="954"/>
      <c r="AN118" s="954"/>
      <c r="AO118" s="955"/>
      <c r="AP118" s="1040" t="s">
        <v>423</v>
      </c>
      <c r="AQ118" s="1041"/>
      <c r="AR118" s="1041"/>
      <c r="AS118" s="1041"/>
      <c r="AT118" s="1042"/>
      <c r="AU118" s="969"/>
      <c r="AV118" s="970"/>
      <c r="AW118" s="970"/>
      <c r="AX118" s="970"/>
      <c r="AY118" s="970"/>
      <c r="AZ118" s="1043" t="s">
        <v>456</v>
      </c>
      <c r="BA118" s="1034"/>
      <c r="BB118" s="1034"/>
      <c r="BC118" s="1034"/>
      <c r="BD118" s="1034"/>
      <c r="BE118" s="1034"/>
      <c r="BF118" s="1034"/>
      <c r="BG118" s="1034"/>
      <c r="BH118" s="1034"/>
      <c r="BI118" s="1034"/>
      <c r="BJ118" s="1034"/>
      <c r="BK118" s="1034"/>
      <c r="BL118" s="1034"/>
      <c r="BM118" s="1034"/>
      <c r="BN118" s="1034"/>
      <c r="BO118" s="1034"/>
      <c r="BP118" s="1035"/>
      <c r="BQ118" s="1066" t="s">
        <v>396</v>
      </c>
      <c r="BR118" s="1067"/>
      <c r="BS118" s="1067"/>
      <c r="BT118" s="1067"/>
      <c r="BU118" s="1067"/>
      <c r="BV118" s="1067" t="s">
        <v>381</v>
      </c>
      <c r="BW118" s="1067"/>
      <c r="BX118" s="1067"/>
      <c r="BY118" s="1067"/>
      <c r="BZ118" s="1067"/>
      <c r="CA118" s="1067" t="s">
        <v>396</v>
      </c>
      <c r="CB118" s="1067"/>
      <c r="CC118" s="1067"/>
      <c r="CD118" s="1067"/>
      <c r="CE118" s="1067"/>
      <c r="CF118" s="983" t="s">
        <v>404</v>
      </c>
      <c r="CG118" s="984"/>
      <c r="CH118" s="984"/>
      <c r="CI118" s="984"/>
      <c r="CJ118" s="984"/>
      <c r="CK118" s="1014"/>
      <c r="CL118" s="1015"/>
      <c r="CM118" s="985" t="s">
        <v>457</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381</v>
      </c>
      <c r="DH118" s="1028"/>
      <c r="DI118" s="1028"/>
      <c r="DJ118" s="1028"/>
      <c r="DK118" s="1029"/>
      <c r="DL118" s="1030" t="s">
        <v>432</v>
      </c>
      <c r="DM118" s="1028"/>
      <c r="DN118" s="1028"/>
      <c r="DO118" s="1028"/>
      <c r="DP118" s="1029"/>
      <c r="DQ118" s="1030" t="s">
        <v>430</v>
      </c>
      <c r="DR118" s="1028"/>
      <c r="DS118" s="1028"/>
      <c r="DT118" s="1028"/>
      <c r="DU118" s="1029"/>
      <c r="DV118" s="1031" t="s">
        <v>404</v>
      </c>
      <c r="DW118" s="1032"/>
      <c r="DX118" s="1032"/>
      <c r="DY118" s="1032"/>
      <c r="DZ118" s="1033"/>
    </row>
    <row r="119" spans="1:130" s="226" customFormat="1" ht="26.25" customHeight="1">
      <c r="A119" s="1127" t="s">
        <v>427</v>
      </c>
      <c r="B119" s="1013"/>
      <c r="C119" s="992" t="s">
        <v>428</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381</v>
      </c>
      <c r="AB119" s="961"/>
      <c r="AC119" s="961"/>
      <c r="AD119" s="961"/>
      <c r="AE119" s="962"/>
      <c r="AF119" s="963" t="s">
        <v>405</v>
      </c>
      <c r="AG119" s="961"/>
      <c r="AH119" s="961"/>
      <c r="AI119" s="961"/>
      <c r="AJ119" s="962"/>
      <c r="AK119" s="963" t="s">
        <v>381</v>
      </c>
      <c r="AL119" s="961"/>
      <c r="AM119" s="961"/>
      <c r="AN119" s="961"/>
      <c r="AO119" s="962"/>
      <c r="AP119" s="964" t="s">
        <v>404</v>
      </c>
      <c r="AQ119" s="965"/>
      <c r="AR119" s="965"/>
      <c r="AS119" s="965"/>
      <c r="AT119" s="966"/>
      <c r="AU119" s="971"/>
      <c r="AV119" s="972"/>
      <c r="AW119" s="972"/>
      <c r="AX119" s="972"/>
      <c r="AY119" s="972"/>
      <c r="AZ119" s="257" t="s">
        <v>181</v>
      </c>
      <c r="BA119" s="257"/>
      <c r="BB119" s="257"/>
      <c r="BC119" s="257"/>
      <c r="BD119" s="257"/>
      <c r="BE119" s="257"/>
      <c r="BF119" s="257"/>
      <c r="BG119" s="257"/>
      <c r="BH119" s="257"/>
      <c r="BI119" s="257"/>
      <c r="BJ119" s="257"/>
      <c r="BK119" s="257"/>
      <c r="BL119" s="257"/>
      <c r="BM119" s="257"/>
      <c r="BN119" s="257"/>
      <c r="BO119" s="1044" t="s">
        <v>458</v>
      </c>
      <c r="BP119" s="1075"/>
      <c r="BQ119" s="1066">
        <v>5080570</v>
      </c>
      <c r="BR119" s="1067"/>
      <c r="BS119" s="1067"/>
      <c r="BT119" s="1067"/>
      <c r="BU119" s="1067"/>
      <c r="BV119" s="1067">
        <v>5075034</v>
      </c>
      <c r="BW119" s="1067"/>
      <c r="BX119" s="1067"/>
      <c r="BY119" s="1067"/>
      <c r="BZ119" s="1067"/>
      <c r="CA119" s="1067">
        <v>4946823</v>
      </c>
      <c r="CB119" s="1067"/>
      <c r="CC119" s="1067"/>
      <c r="CD119" s="1067"/>
      <c r="CE119" s="1067"/>
      <c r="CF119" s="1068"/>
      <c r="CG119" s="1069"/>
      <c r="CH119" s="1069"/>
      <c r="CI119" s="1069"/>
      <c r="CJ119" s="1070"/>
      <c r="CK119" s="1016"/>
      <c r="CL119" s="1017"/>
      <c r="CM119" s="1071" t="s">
        <v>459</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432</v>
      </c>
      <c r="DH119" s="1053"/>
      <c r="DI119" s="1053"/>
      <c r="DJ119" s="1053"/>
      <c r="DK119" s="1054"/>
      <c r="DL119" s="1052" t="s">
        <v>396</v>
      </c>
      <c r="DM119" s="1053"/>
      <c r="DN119" s="1053"/>
      <c r="DO119" s="1053"/>
      <c r="DP119" s="1054"/>
      <c r="DQ119" s="1052" t="s">
        <v>381</v>
      </c>
      <c r="DR119" s="1053"/>
      <c r="DS119" s="1053"/>
      <c r="DT119" s="1053"/>
      <c r="DU119" s="1054"/>
      <c r="DV119" s="1055" t="s">
        <v>396</v>
      </c>
      <c r="DW119" s="1056"/>
      <c r="DX119" s="1056"/>
      <c r="DY119" s="1056"/>
      <c r="DZ119" s="1057"/>
    </row>
    <row r="120" spans="1:130" s="226" customFormat="1" ht="26.25" customHeight="1">
      <c r="A120" s="1128"/>
      <c r="B120" s="1015"/>
      <c r="C120" s="985" t="s">
        <v>435</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381</v>
      </c>
      <c r="AB120" s="1028"/>
      <c r="AC120" s="1028"/>
      <c r="AD120" s="1028"/>
      <c r="AE120" s="1029"/>
      <c r="AF120" s="1030" t="s">
        <v>381</v>
      </c>
      <c r="AG120" s="1028"/>
      <c r="AH120" s="1028"/>
      <c r="AI120" s="1028"/>
      <c r="AJ120" s="1029"/>
      <c r="AK120" s="1030" t="s">
        <v>381</v>
      </c>
      <c r="AL120" s="1028"/>
      <c r="AM120" s="1028"/>
      <c r="AN120" s="1028"/>
      <c r="AO120" s="1029"/>
      <c r="AP120" s="1031" t="s">
        <v>396</v>
      </c>
      <c r="AQ120" s="1032"/>
      <c r="AR120" s="1032"/>
      <c r="AS120" s="1032"/>
      <c r="AT120" s="1033"/>
      <c r="AU120" s="1058" t="s">
        <v>460</v>
      </c>
      <c r="AV120" s="1059"/>
      <c r="AW120" s="1059"/>
      <c r="AX120" s="1059"/>
      <c r="AY120" s="1060"/>
      <c r="AZ120" s="1009" t="s">
        <v>461</v>
      </c>
      <c r="BA120" s="958"/>
      <c r="BB120" s="958"/>
      <c r="BC120" s="958"/>
      <c r="BD120" s="958"/>
      <c r="BE120" s="958"/>
      <c r="BF120" s="958"/>
      <c r="BG120" s="958"/>
      <c r="BH120" s="958"/>
      <c r="BI120" s="958"/>
      <c r="BJ120" s="958"/>
      <c r="BK120" s="958"/>
      <c r="BL120" s="958"/>
      <c r="BM120" s="958"/>
      <c r="BN120" s="958"/>
      <c r="BO120" s="958"/>
      <c r="BP120" s="959"/>
      <c r="BQ120" s="995">
        <v>869691</v>
      </c>
      <c r="BR120" s="996"/>
      <c r="BS120" s="996"/>
      <c r="BT120" s="996"/>
      <c r="BU120" s="996"/>
      <c r="BV120" s="996">
        <v>980793</v>
      </c>
      <c r="BW120" s="996"/>
      <c r="BX120" s="996"/>
      <c r="BY120" s="996"/>
      <c r="BZ120" s="996"/>
      <c r="CA120" s="996">
        <v>1023011</v>
      </c>
      <c r="CB120" s="996"/>
      <c r="CC120" s="996"/>
      <c r="CD120" s="996"/>
      <c r="CE120" s="996"/>
      <c r="CF120" s="1010">
        <v>70.099999999999994</v>
      </c>
      <c r="CG120" s="1011"/>
      <c r="CH120" s="1011"/>
      <c r="CI120" s="1011"/>
      <c r="CJ120" s="1011"/>
      <c r="CK120" s="1076" t="s">
        <v>462</v>
      </c>
      <c r="CL120" s="1077"/>
      <c r="CM120" s="1077"/>
      <c r="CN120" s="1077"/>
      <c r="CO120" s="1078"/>
      <c r="CP120" s="1084" t="s">
        <v>463</v>
      </c>
      <c r="CQ120" s="1085"/>
      <c r="CR120" s="1085"/>
      <c r="CS120" s="1085"/>
      <c r="CT120" s="1085"/>
      <c r="CU120" s="1085"/>
      <c r="CV120" s="1085"/>
      <c r="CW120" s="1085"/>
      <c r="CX120" s="1085"/>
      <c r="CY120" s="1085"/>
      <c r="CZ120" s="1085"/>
      <c r="DA120" s="1085"/>
      <c r="DB120" s="1085"/>
      <c r="DC120" s="1085"/>
      <c r="DD120" s="1085"/>
      <c r="DE120" s="1085"/>
      <c r="DF120" s="1086"/>
      <c r="DG120" s="995">
        <v>437222</v>
      </c>
      <c r="DH120" s="996"/>
      <c r="DI120" s="996"/>
      <c r="DJ120" s="996"/>
      <c r="DK120" s="996"/>
      <c r="DL120" s="996">
        <v>373896</v>
      </c>
      <c r="DM120" s="996"/>
      <c r="DN120" s="996"/>
      <c r="DO120" s="996"/>
      <c r="DP120" s="996"/>
      <c r="DQ120" s="996">
        <v>320208</v>
      </c>
      <c r="DR120" s="996"/>
      <c r="DS120" s="996"/>
      <c r="DT120" s="996"/>
      <c r="DU120" s="996"/>
      <c r="DV120" s="997">
        <v>21.9</v>
      </c>
      <c r="DW120" s="997"/>
      <c r="DX120" s="997"/>
      <c r="DY120" s="997"/>
      <c r="DZ120" s="998"/>
    </row>
    <row r="121" spans="1:130" s="226" customFormat="1" ht="26.25" customHeight="1">
      <c r="A121" s="1128"/>
      <c r="B121" s="1015"/>
      <c r="C121" s="1036" t="s">
        <v>464</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396</v>
      </c>
      <c r="AB121" s="1028"/>
      <c r="AC121" s="1028"/>
      <c r="AD121" s="1028"/>
      <c r="AE121" s="1029"/>
      <c r="AF121" s="1030" t="s">
        <v>381</v>
      </c>
      <c r="AG121" s="1028"/>
      <c r="AH121" s="1028"/>
      <c r="AI121" s="1028"/>
      <c r="AJ121" s="1029"/>
      <c r="AK121" s="1030" t="s">
        <v>396</v>
      </c>
      <c r="AL121" s="1028"/>
      <c r="AM121" s="1028"/>
      <c r="AN121" s="1028"/>
      <c r="AO121" s="1029"/>
      <c r="AP121" s="1031" t="s">
        <v>404</v>
      </c>
      <c r="AQ121" s="1032"/>
      <c r="AR121" s="1032"/>
      <c r="AS121" s="1032"/>
      <c r="AT121" s="1033"/>
      <c r="AU121" s="1061"/>
      <c r="AV121" s="1062"/>
      <c r="AW121" s="1062"/>
      <c r="AX121" s="1062"/>
      <c r="AY121" s="1063"/>
      <c r="AZ121" s="1018" t="s">
        <v>465</v>
      </c>
      <c r="BA121" s="1019"/>
      <c r="BB121" s="1019"/>
      <c r="BC121" s="1019"/>
      <c r="BD121" s="1019"/>
      <c r="BE121" s="1019"/>
      <c r="BF121" s="1019"/>
      <c r="BG121" s="1019"/>
      <c r="BH121" s="1019"/>
      <c r="BI121" s="1019"/>
      <c r="BJ121" s="1019"/>
      <c r="BK121" s="1019"/>
      <c r="BL121" s="1019"/>
      <c r="BM121" s="1019"/>
      <c r="BN121" s="1019"/>
      <c r="BO121" s="1019"/>
      <c r="BP121" s="1020"/>
      <c r="BQ121" s="988">
        <v>123772</v>
      </c>
      <c r="BR121" s="989"/>
      <c r="BS121" s="989"/>
      <c r="BT121" s="989"/>
      <c r="BU121" s="989"/>
      <c r="BV121" s="989">
        <v>87299</v>
      </c>
      <c r="BW121" s="989"/>
      <c r="BX121" s="989"/>
      <c r="BY121" s="989"/>
      <c r="BZ121" s="989"/>
      <c r="CA121" s="989">
        <v>97707</v>
      </c>
      <c r="CB121" s="989"/>
      <c r="CC121" s="989"/>
      <c r="CD121" s="989"/>
      <c r="CE121" s="989"/>
      <c r="CF121" s="983">
        <v>6.7</v>
      </c>
      <c r="CG121" s="984"/>
      <c r="CH121" s="984"/>
      <c r="CI121" s="984"/>
      <c r="CJ121" s="984"/>
      <c r="CK121" s="1079"/>
      <c r="CL121" s="1080"/>
      <c r="CM121" s="1080"/>
      <c r="CN121" s="1080"/>
      <c r="CO121" s="1081"/>
      <c r="CP121" s="1089" t="s">
        <v>466</v>
      </c>
      <c r="CQ121" s="1090"/>
      <c r="CR121" s="1090"/>
      <c r="CS121" s="1090"/>
      <c r="CT121" s="1090"/>
      <c r="CU121" s="1090"/>
      <c r="CV121" s="1090"/>
      <c r="CW121" s="1090"/>
      <c r="CX121" s="1090"/>
      <c r="CY121" s="1090"/>
      <c r="CZ121" s="1090"/>
      <c r="DA121" s="1090"/>
      <c r="DB121" s="1090"/>
      <c r="DC121" s="1090"/>
      <c r="DD121" s="1090"/>
      <c r="DE121" s="1090"/>
      <c r="DF121" s="1091"/>
      <c r="DG121" s="988">
        <v>357473</v>
      </c>
      <c r="DH121" s="989"/>
      <c r="DI121" s="989"/>
      <c r="DJ121" s="989"/>
      <c r="DK121" s="989"/>
      <c r="DL121" s="989">
        <v>339335</v>
      </c>
      <c r="DM121" s="989"/>
      <c r="DN121" s="989"/>
      <c r="DO121" s="989"/>
      <c r="DP121" s="989"/>
      <c r="DQ121" s="989">
        <v>317463</v>
      </c>
      <c r="DR121" s="989"/>
      <c r="DS121" s="989"/>
      <c r="DT121" s="989"/>
      <c r="DU121" s="989"/>
      <c r="DV121" s="990">
        <v>21.7</v>
      </c>
      <c r="DW121" s="990"/>
      <c r="DX121" s="990"/>
      <c r="DY121" s="990"/>
      <c r="DZ121" s="991"/>
    </row>
    <row r="122" spans="1:130" s="226" customFormat="1" ht="26.25" customHeight="1">
      <c r="A122" s="1128"/>
      <c r="B122" s="1015"/>
      <c r="C122" s="985" t="s">
        <v>446</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396</v>
      </c>
      <c r="AB122" s="1028"/>
      <c r="AC122" s="1028"/>
      <c r="AD122" s="1028"/>
      <c r="AE122" s="1029"/>
      <c r="AF122" s="1030" t="s">
        <v>381</v>
      </c>
      <c r="AG122" s="1028"/>
      <c r="AH122" s="1028"/>
      <c r="AI122" s="1028"/>
      <c r="AJ122" s="1029"/>
      <c r="AK122" s="1030" t="s">
        <v>381</v>
      </c>
      <c r="AL122" s="1028"/>
      <c r="AM122" s="1028"/>
      <c r="AN122" s="1028"/>
      <c r="AO122" s="1029"/>
      <c r="AP122" s="1031" t="s">
        <v>432</v>
      </c>
      <c r="AQ122" s="1032"/>
      <c r="AR122" s="1032"/>
      <c r="AS122" s="1032"/>
      <c r="AT122" s="1033"/>
      <c r="AU122" s="1061"/>
      <c r="AV122" s="1062"/>
      <c r="AW122" s="1062"/>
      <c r="AX122" s="1062"/>
      <c r="AY122" s="1063"/>
      <c r="AZ122" s="1043" t="s">
        <v>467</v>
      </c>
      <c r="BA122" s="1034"/>
      <c r="BB122" s="1034"/>
      <c r="BC122" s="1034"/>
      <c r="BD122" s="1034"/>
      <c r="BE122" s="1034"/>
      <c r="BF122" s="1034"/>
      <c r="BG122" s="1034"/>
      <c r="BH122" s="1034"/>
      <c r="BI122" s="1034"/>
      <c r="BJ122" s="1034"/>
      <c r="BK122" s="1034"/>
      <c r="BL122" s="1034"/>
      <c r="BM122" s="1034"/>
      <c r="BN122" s="1034"/>
      <c r="BO122" s="1034"/>
      <c r="BP122" s="1035"/>
      <c r="BQ122" s="1066">
        <v>2946958</v>
      </c>
      <c r="BR122" s="1067"/>
      <c r="BS122" s="1067"/>
      <c r="BT122" s="1067"/>
      <c r="BU122" s="1067"/>
      <c r="BV122" s="1067">
        <v>2866074</v>
      </c>
      <c r="BW122" s="1067"/>
      <c r="BX122" s="1067"/>
      <c r="BY122" s="1067"/>
      <c r="BZ122" s="1067"/>
      <c r="CA122" s="1067">
        <v>2791335</v>
      </c>
      <c r="CB122" s="1067"/>
      <c r="CC122" s="1067"/>
      <c r="CD122" s="1067"/>
      <c r="CE122" s="1067"/>
      <c r="CF122" s="1087">
        <v>191.2</v>
      </c>
      <c r="CG122" s="1088"/>
      <c r="CH122" s="1088"/>
      <c r="CI122" s="1088"/>
      <c r="CJ122" s="1088"/>
      <c r="CK122" s="1079"/>
      <c r="CL122" s="1080"/>
      <c r="CM122" s="1080"/>
      <c r="CN122" s="1080"/>
      <c r="CO122" s="1081"/>
      <c r="CP122" s="1089" t="s">
        <v>468</v>
      </c>
      <c r="CQ122" s="1090"/>
      <c r="CR122" s="1090"/>
      <c r="CS122" s="1090"/>
      <c r="CT122" s="1090"/>
      <c r="CU122" s="1090"/>
      <c r="CV122" s="1090"/>
      <c r="CW122" s="1090"/>
      <c r="CX122" s="1090"/>
      <c r="CY122" s="1090"/>
      <c r="CZ122" s="1090"/>
      <c r="DA122" s="1090"/>
      <c r="DB122" s="1090"/>
      <c r="DC122" s="1090"/>
      <c r="DD122" s="1090"/>
      <c r="DE122" s="1090"/>
      <c r="DF122" s="1091"/>
      <c r="DG122" s="988">
        <v>632</v>
      </c>
      <c r="DH122" s="989"/>
      <c r="DI122" s="989"/>
      <c r="DJ122" s="989"/>
      <c r="DK122" s="989"/>
      <c r="DL122" s="989">
        <v>397</v>
      </c>
      <c r="DM122" s="989"/>
      <c r="DN122" s="989"/>
      <c r="DO122" s="989"/>
      <c r="DP122" s="989"/>
      <c r="DQ122" s="989">
        <v>792</v>
      </c>
      <c r="DR122" s="989"/>
      <c r="DS122" s="989"/>
      <c r="DT122" s="989"/>
      <c r="DU122" s="989"/>
      <c r="DV122" s="990">
        <v>0.1</v>
      </c>
      <c r="DW122" s="990"/>
      <c r="DX122" s="990"/>
      <c r="DY122" s="990"/>
      <c r="DZ122" s="991"/>
    </row>
    <row r="123" spans="1:130" s="226" customFormat="1" ht="26.25" customHeight="1">
      <c r="A123" s="1128"/>
      <c r="B123" s="1015"/>
      <c r="C123" s="985" t="s">
        <v>452</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396</v>
      </c>
      <c r="AB123" s="1028"/>
      <c r="AC123" s="1028"/>
      <c r="AD123" s="1028"/>
      <c r="AE123" s="1029"/>
      <c r="AF123" s="1030" t="s">
        <v>396</v>
      </c>
      <c r="AG123" s="1028"/>
      <c r="AH123" s="1028"/>
      <c r="AI123" s="1028"/>
      <c r="AJ123" s="1029"/>
      <c r="AK123" s="1030" t="s">
        <v>405</v>
      </c>
      <c r="AL123" s="1028"/>
      <c r="AM123" s="1028"/>
      <c r="AN123" s="1028"/>
      <c r="AO123" s="1029"/>
      <c r="AP123" s="1031" t="s">
        <v>381</v>
      </c>
      <c r="AQ123" s="1032"/>
      <c r="AR123" s="1032"/>
      <c r="AS123" s="1032"/>
      <c r="AT123" s="1033"/>
      <c r="AU123" s="1064"/>
      <c r="AV123" s="1065"/>
      <c r="AW123" s="1065"/>
      <c r="AX123" s="1065"/>
      <c r="AY123" s="1065"/>
      <c r="AZ123" s="257" t="s">
        <v>181</v>
      </c>
      <c r="BA123" s="257"/>
      <c r="BB123" s="257"/>
      <c r="BC123" s="257"/>
      <c r="BD123" s="257"/>
      <c r="BE123" s="257"/>
      <c r="BF123" s="257"/>
      <c r="BG123" s="257"/>
      <c r="BH123" s="257"/>
      <c r="BI123" s="257"/>
      <c r="BJ123" s="257"/>
      <c r="BK123" s="257"/>
      <c r="BL123" s="257"/>
      <c r="BM123" s="257"/>
      <c r="BN123" s="257"/>
      <c r="BO123" s="1044" t="s">
        <v>469</v>
      </c>
      <c r="BP123" s="1075"/>
      <c r="BQ123" s="1134">
        <v>3940421</v>
      </c>
      <c r="BR123" s="1135"/>
      <c r="BS123" s="1135"/>
      <c r="BT123" s="1135"/>
      <c r="BU123" s="1135"/>
      <c r="BV123" s="1135">
        <v>3934166</v>
      </c>
      <c r="BW123" s="1135"/>
      <c r="BX123" s="1135"/>
      <c r="BY123" s="1135"/>
      <c r="BZ123" s="1135"/>
      <c r="CA123" s="1135">
        <v>3912053</v>
      </c>
      <c r="CB123" s="1135"/>
      <c r="CC123" s="1135"/>
      <c r="CD123" s="1135"/>
      <c r="CE123" s="1135"/>
      <c r="CF123" s="1068"/>
      <c r="CG123" s="1069"/>
      <c r="CH123" s="1069"/>
      <c r="CI123" s="1069"/>
      <c r="CJ123" s="1070"/>
      <c r="CK123" s="1079"/>
      <c r="CL123" s="1080"/>
      <c r="CM123" s="1080"/>
      <c r="CN123" s="1080"/>
      <c r="CO123" s="1081"/>
      <c r="CP123" s="1089" t="s">
        <v>470</v>
      </c>
      <c r="CQ123" s="1090"/>
      <c r="CR123" s="1090"/>
      <c r="CS123" s="1090"/>
      <c r="CT123" s="1090"/>
      <c r="CU123" s="1090"/>
      <c r="CV123" s="1090"/>
      <c r="CW123" s="1090"/>
      <c r="CX123" s="1090"/>
      <c r="CY123" s="1090"/>
      <c r="CZ123" s="1090"/>
      <c r="DA123" s="1090"/>
      <c r="DB123" s="1090"/>
      <c r="DC123" s="1090"/>
      <c r="DD123" s="1090"/>
      <c r="DE123" s="1090"/>
      <c r="DF123" s="1091"/>
      <c r="DG123" s="1027" t="s">
        <v>381</v>
      </c>
      <c r="DH123" s="1028"/>
      <c r="DI123" s="1028"/>
      <c r="DJ123" s="1028"/>
      <c r="DK123" s="1029"/>
      <c r="DL123" s="1030" t="s">
        <v>405</v>
      </c>
      <c r="DM123" s="1028"/>
      <c r="DN123" s="1028"/>
      <c r="DO123" s="1028"/>
      <c r="DP123" s="1029"/>
      <c r="DQ123" s="1030" t="s">
        <v>381</v>
      </c>
      <c r="DR123" s="1028"/>
      <c r="DS123" s="1028"/>
      <c r="DT123" s="1028"/>
      <c r="DU123" s="1029"/>
      <c r="DV123" s="1031" t="s">
        <v>405</v>
      </c>
      <c r="DW123" s="1032"/>
      <c r="DX123" s="1032"/>
      <c r="DY123" s="1032"/>
      <c r="DZ123" s="1033"/>
    </row>
    <row r="124" spans="1:130" s="226" customFormat="1" ht="26.25" customHeight="1" thickBot="1">
      <c r="A124" s="1128"/>
      <c r="B124" s="1015"/>
      <c r="C124" s="985" t="s">
        <v>455</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405</v>
      </c>
      <c r="AB124" s="1028"/>
      <c r="AC124" s="1028"/>
      <c r="AD124" s="1028"/>
      <c r="AE124" s="1029"/>
      <c r="AF124" s="1030" t="s">
        <v>381</v>
      </c>
      <c r="AG124" s="1028"/>
      <c r="AH124" s="1028"/>
      <c r="AI124" s="1028"/>
      <c r="AJ124" s="1029"/>
      <c r="AK124" s="1030" t="s">
        <v>381</v>
      </c>
      <c r="AL124" s="1028"/>
      <c r="AM124" s="1028"/>
      <c r="AN124" s="1028"/>
      <c r="AO124" s="1029"/>
      <c r="AP124" s="1031" t="s">
        <v>405</v>
      </c>
      <c r="AQ124" s="1032"/>
      <c r="AR124" s="1032"/>
      <c r="AS124" s="1032"/>
      <c r="AT124" s="1033"/>
      <c r="AU124" s="1130" t="s">
        <v>471</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71.3</v>
      </c>
      <c r="BR124" s="1097"/>
      <c r="BS124" s="1097"/>
      <c r="BT124" s="1097"/>
      <c r="BU124" s="1097"/>
      <c r="BV124" s="1097">
        <v>74.7</v>
      </c>
      <c r="BW124" s="1097"/>
      <c r="BX124" s="1097"/>
      <c r="BY124" s="1097"/>
      <c r="BZ124" s="1097"/>
      <c r="CA124" s="1097">
        <v>70.8</v>
      </c>
      <c r="CB124" s="1097"/>
      <c r="CC124" s="1097"/>
      <c r="CD124" s="1097"/>
      <c r="CE124" s="1097"/>
      <c r="CF124" s="1098"/>
      <c r="CG124" s="1099"/>
      <c r="CH124" s="1099"/>
      <c r="CI124" s="1099"/>
      <c r="CJ124" s="1100"/>
      <c r="CK124" s="1082"/>
      <c r="CL124" s="1082"/>
      <c r="CM124" s="1082"/>
      <c r="CN124" s="1082"/>
      <c r="CO124" s="1083"/>
      <c r="CP124" s="1089" t="s">
        <v>472</v>
      </c>
      <c r="CQ124" s="1090"/>
      <c r="CR124" s="1090"/>
      <c r="CS124" s="1090"/>
      <c r="CT124" s="1090"/>
      <c r="CU124" s="1090"/>
      <c r="CV124" s="1090"/>
      <c r="CW124" s="1090"/>
      <c r="CX124" s="1090"/>
      <c r="CY124" s="1090"/>
      <c r="CZ124" s="1090"/>
      <c r="DA124" s="1090"/>
      <c r="DB124" s="1090"/>
      <c r="DC124" s="1090"/>
      <c r="DD124" s="1090"/>
      <c r="DE124" s="1090"/>
      <c r="DF124" s="1091"/>
      <c r="DG124" s="1074" t="s">
        <v>123</v>
      </c>
      <c r="DH124" s="1053"/>
      <c r="DI124" s="1053"/>
      <c r="DJ124" s="1053"/>
      <c r="DK124" s="1054"/>
      <c r="DL124" s="1052" t="s">
        <v>404</v>
      </c>
      <c r="DM124" s="1053"/>
      <c r="DN124" s="1053"/>
      <c r="DO124" s="1053"/>
      <c r="DP124" s="1054"/>
      <c r="DQ124" s="1052" t="s">
        <v>123</v>
      </c>
      <c r="DR124" s="1053"/>
      <c r="DS124" s="1053"/>
      <c r="DT124" s="1053"/>
      <c r="DU124" s="1054"/>
      <c r="DV124" s="1055" t="s">
        <v>123</v>
      </c>
      <c r="DW124" s="1056"/>
      <c r="DX124" s="1056"/>
      <c r="DY124" s="1056"/>
      <c r="DZ124" s="1057"/>
    </row>
    <row r="125" spans="1:130" s="226" customFormat="1" ht="26.25" customHeight="1">
      <c r="A125" s="1128"/>
      <c r="B125" s="1015"/>
      <c r="C125" s="985" t="s">
        <v>457</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393</v>
      </c>
      <c r="AB125" s="1028"/>
      <c r="AC125" s="1028"/>
      <c r="AD125" s="1028"/>
      <c r="AE125" s="1029"/>
      <c r="AF125" s="1030" t="s">
        <v>393</v>
      </c>
      <c r="AG125" s="1028"/>
      <c r="AH125" s="1028"/>
      <c r="AI125" s="1028"/>
      <c r="AJ125" s="1029"/>
      <c r="AK125" s="1030" t="s">
        <v>473</v>
      </c>
      <c r="AL125" s="1028"/>
      <c r="AM125" s="1028"/>
      <c r="AN125" s="1028"/>
      <c r="AO125" s="1029"/>
      <c r="AP125" s="1031" t="s">
        <v>473</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474</v>
      </c>
      <c r="CL125" s="1077"/>
      <c r="CM125" s="1077"/>
      <c r="CN125" s="1077"/>
      <c r="CO125" s="1078"/>
      <c r="CP125" s="1009" t="s">
        <v>475</v>
      </c>
      <c r="CQ125" s="958"/>
      <c r="CR125" s="958"/>
      <c r="CS125" s="958"/>
      <c r="CT125" s="958"/>
      <c r="CU125" s="958"/>
      <c r="CV125" s="958"/>
      <c r="CW125" s="958"/>
      <c r="CX125" s="958"/>
      <c r="CY125" s="958"/>
      <c r="CZ125" s="958"/>
      <c r="DA125" s="958"/>
      <c r="DB125" s="958"/>
      <c r="DC125" s="958"/>
      <c r="DD125" s="958"/>
      <c r="DE125" s="958"/>
      <c r="DF125" s="959"/>
      <c r="DG125" s="995" t="s">
        <v>123</v>
      </c>
      <c r="DH125" s="996"/>
      <c r="DI125" s="996"/>
      <c r="DJ125" s="996"/>
      <c r="DK125" s="996"/>
      <c r="DL125" s="996" t="s">
        <v>476</v>
      </c>
      <c r="DM125" s="996"/>
      <c r="DN125" s="996"/>
      <c r="DO125" s="996"/>
      <c r="DP125" s="996"/>
      <c r="DQ125" s="996" t="s">
        <v>405</v>
      </c>
      <c r="DR125" s="996"/>
      <c r="DS125" s="996"/>
      <c r="DT125" s="996"/>
      <c r="DU125" s="996"/>
      <c r="DV125" s="997" t="s">
        <v>123</v>
      </c>
      <c r="DW125" s="997"/>
      <c r="DX125" s="997"/>
      <c r="DY125" s="997"/>
      <c r="DZ125" s="998"/>
    </row>
    <row r="126" spans="1:130" s="226" customFormat="1" ht="26.25" customHeight="1" thickBot="1">
      <c r="A126" s="1128"/>
      <c r="B126" s="1015"/>
      <c r="C126" s="985" t="s">
        <v>459</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v>20617</v>
      </c>
      <c r="AB126" s="1028"/>
      <c r="AC126" s="1028"/>
      <c r="AD126" s="1028"/>
      <c r="AE126" s="1029"/>
      <c r="AF126" s="1030">
        <v>17743</v>
      </c>
      <c r="AG126" s="1028"/>
      <c r="AH126" s="1028"/>
      <c r="AI126" s="1028"/>
      <c r="AJ126" s="1029"/>
      <c r="AK126" s="1030">
        <v>17313</v>
      </c>
      <c r="AL126" s="1028"/>
      <c r="AM126" s="1028"/>
      <c r="AN126" s="1028"/>
      <c r="AO126" s="1029"/>
      <c r="AP126" s="1031">
        <v>1.2</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477</v>
      </c>
      <c r="CQ126" s="1019"/>
      <c r="CR126" s="1019"/>
      <c r="CS126" s="1019"/>
      <c r="CT126" s="1019"/>
      <c r="CU126" s="1019"/>
      <c r="CV126" s="1019"/>
      <c r="CW126" s="1019"/>
      <c r="CX126" s="1019"/>
      <c r="CY126" s="1019"/>
      <c r="CZ126" s="1019"/>
      <c r="DA126" s="1019"/>
      <c r="DB126" s="1019"/>
      <c r="DC126" s="1019"/>
      <c r="DD126" s="1019"/>
      <c r="DE126" s="1019"/>
      <c r="DF126" s="1020"/>
      <c r="DG126" s="988" t="s">
        <v>478</v>
      </c>
      <c r="DH126" s="989"/>
      <c r="DI126" s="989"/>
      <c r="DJ126" s="989"/>
      <c r="DK126" s="989"/>
      <c r="DL126" s="989" t="s">
        <v>123</v>
      </c>
      <c r="DM126" s="989"/>
      <c r="DN126" s="989"/>
      <c r="DO126" s="989"/>
      <c r="DP126" s="989"/>
      <c r="DQ126" s="989" t="s">
        <v>479</v>
      </c>
      <c r="DR126" s="989"/>
      <c r="DS126" s="989"/>
      <c r="DT126" s="989"/>
      <c r="DU126" s="989"/>
      <c r="DV126" s="990" t="s">
        <v>480</v>
      </c>
      <c r="DW126" s="990"/>
      <c r="DX126" s="990"/>
      <c r="DY126" s="990"/>
      <c r="DZ126" s="991"/>
    </row>
    <row r="127" spans="1:130" s="226" customFormat="1" ht="26.25" customHeight="1">
      <c r="A127" s="1129"/>
      <c r="B127" s="1017"/>
      <c r="C127" s="1071" t="s">
        <v>481</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362</v>
      </c>
      <c r="AB127" s="1028"/>
      <c r="AC127" s="1028"/>
      <c r="AD127" s="1028"/>
      <c r="AE127" s="1029"/>
      <c r="AF127" s="1030">
        <v>369</v>
      </c>
      <c r="AG127" s="1028"/>
      <c r="AH127" s="1028"/>
      <c r="AI127" s="1028"/>
      <c r="AJ127" s="1029"/>
      <c r="AK127" s="1030">
        <v>459</v>
      </c>
      <c r="AL127" s="1028"/>
      <c r="AM127" s="1028"/>
      <c r="AN127" s="1028"/>
      <c r="AO127" s="1029"/>
      <c r="AP127" s="1031">
        <v>0</v>
      </c>
      <c r="AQ127" s="1032"/>
      <c r="AR127" s="1032"/>
      <c r="AS127" s="1032"/>
      <c r="AT127" s="1033"/>
      <c r="AU127" s="262"/>
      <c r="AV127" s="262"/>
      <c r="AW127" s="262"/>
      <c r="AX127" s="1101" t="s">
        <v>482</v>
      </c>
      <c r="AY127" s="1102"/>
      <c r="AZ127" s="1102"/>
      <c r="BA127" s="1102"/>
      <c r="BB127" s="1102"/>
      <c r="BC127" s="1102"/>
      <c r="BD127" s="1102"/>
      <c r="BE127" s="1103"/>
      <c r="BF127" s="1104" t="s">
        <v>483</v>
      </c>
      <c r="BG127" s="1102"/>
      <c r="BH127" s="1102"/>
      <c r="BI127" s="1102"/>
      <c r="BJ127" s="1102"/>
      <c r="BK127" s="1102"/>
      <c r="BL127" s="1103"/>
      <c r="BM127" s="1104" t="s">
        <v>484</v>
      </c>
      <c r="BN127" s="1102"/>
      <c r="BO127" s="1102"/>
      <c r="BP127" s="1102"/>
      <c r="BQ127" s="1102"/>
      <c r="BR127" s="1102"/>
      <c r="BS127" s="1103"/>
      <c r="BT127" s="1104" t="s">
        <v>485</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486</v>
      </c>
      <c r="CQ127" s="1019"/>
      <c r="CR127" s="1019"/>
      <c r="CS127" s="1019"/>
      <c r="CT127" s="1019"/>
      <c r="CU127" s="1019"/>
      <c r="CV127" s="1019"/>
      <c r="CW127" s="1019"/>
      <c r="CX127" s="1019"/>
      <c r="CY127" s="1019"/>
      <c r="CZ127" s="1019"/>
      <c r="DA127" s="1019"/>
      <c r="DB127" s="1019"/>
      <c r="DC127" s="1019"/>
      <c r="DD127" s="1019"/>
      <c r="DE127" s="1019"/>
      <c r="DF127" s="1020"/>
      <c r="DG127" s="988" t="s">
        <v>487</v>
      </c>
      <c r="DH127" s="989"/>
      <c r="DI127" s="989"/>
      <c r="DJ127" s="989"/>
      <c r="DK127" s="989"/>
      <c r="DL127" s="989" t="s">
        <v>393</v>
      </c>
      <c r="DM127" s="989"/>
      <c r="DN127" s="989"/>
      <c r="DO127" s="989"/>
      <c r="DP127" s="989"/>
      <c r="DQ127" s="989" t="s">
        <v>478</v>
      </c>
      <c r="DR127" s="989"/>
      <c r="DS127" s="989"/>
      <c r="DT127" s="989"/>
      <c r="DU127" s="989"/>
      <c r="DV127" s="990" t="s">
        <v>434</v>
      </c>
      <c r="DW127" s="990"/>
      <c r="DX127" s="990"/>
      <c r="DY127" s="990"/>
      <c r="DZ127" s="991"/>
    </row>
    <row r="128" spans="1:130" s="226" customFormat="1" ht="26.25" customHeight="1" thickBot="1">
      <c r="A128" s="1112" t="s">
        <v>488</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489</v>
      </c>
      <c r="X128" s="1114"/>
      <c r="Y128" s="1114"/>
      <c r="Z128" s="1115"/>
      <c r="AA128" s="1116">
        <v>12012</v>
      </c>
      <c r="AB128" s="1117"/>
      <c r="AC128" s="1117"/>
      <c r="AD128" s="1117"/>
      <c r="AE128" s="1118"/>
      <c r="AF128" s="1119">
        <v>13670</v>
      </c>
      <c r="AG128" s="1117"/>
      <c r="AH128" s="1117"/>
      <c r="AI128" s="1117"/>
      <c r="AJ128" s="1118"/>
      <c r="AK128" s="1119">
        <v>14987</v>
      </c>
      <c r="AL128" s="1117"/>
      <c r="AM128" s="1117"/>
      <c r="AN128" s="1117"/>
      <c r="AO128" s="1118"/>
      <c r="AP128" s="1120"/>
      <c r="AQ128" s="1121"/>
      <c r="AR128" s="1121"/>
      <c r="AS128" s="1121"/>
      <c r="AT128" s="1122"/>
      <c r="AU128" s="262"/>
      <c r="AV128" s="262"/>
      <c r="AW128" s="262"/>
      <c r="AX128" s="957" t="s">
        <v>490</v>
      </c>
      <c r="AY128" s="958"/>
      <c r="AZ128" s="958"/>
      <c r="BA128" s="958"/>
      <c r="BB128" s="958"/>
      <c r="BC128" s="958"/>
      <c r="BD128" s="958"/>
      <c r="BE128" s="959"/>
      <c r="BF128" s="1123" t="s">
        <v>396</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491</v>
      </c>
      <c r="CQ128" s="1106"/>
      <c r="CR128" s="1106"/>
      <c r="CS128" s="1106"/>
      <c r="CT128" s="1106"/>
      <c r="CU128" s="1106"/>
      <c r="CV128" s="1106"/>
      <c r="CW128" s="1106"/>
      <c r="CX128" s="1106"/>
      <c r="CY128" s="1106"/>
      <c r="CZ128" s="1106"/>
      <c r="DA128" s="1106"/>
      <c r="DB128" s="1106"/>
      <c r="DC128" s="1106"/>
      <c r="DD128" s="1106"/>
      <c r="DE128" s="1106"/>
      <c r="DF128" s="1107"/>
      <c r="DG128" s="1108" t="s">
        <v>405</v>
      </c>
      <c r="DH128" s="1109"/>
      <c r="DI128" s="1109"/>
      <c r="DJ128" s="1109"/>
      <c r="DK128" s="1109"/>
      <c r="DL128" s="1109" t="s">
        <v>123</v>
      </c>
      <c r="DM128" s="1109"/>
      <c r="DN128" s="1109"/>
      <c r="DO128" s="1109"/>
      <c r="DP128" s="1109"/>
      <c r="DQ128" s="1109" t="s">
        <v>404</v>
      </c>
      <c r="DR128" s="1109"/>
      <c r="DS128" s="1109"/>
      <c r="DT128" s="1109"/>
      <c r="DU128" s="1109"/>
      <c r="DV128" s="1110" t="s">
        <v>434</v>
      </c>
      <c r="DW128" s="1110"/>
      <c r="DX128" s="1110"/>
      <c r="DY128" s="1110"/>
      <c r="DZ128" s="1111"/>
    </row>
    <row r="129" spans="1:131" s="226" customFormat="1" ht="26.25" customHeight="1">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492</v>
      </c>
      <c r="X129" s="1143"/>
      <c r="Y129" s="1143"/>
      <c r="Z129" s="1144"/>
      <c r="AA129" s="1027">
        <v>1911554</v>
      </c>
      <c r="AB129" s="1028"/>
      <c r="AC129" s="1028"/>
      <c r="AD129" s="1028"/>
      <c r="AE129" s="1029"/>
      <c r="AF129" s="1030">
        <v>1850229</v>
      </c>
      <c r="AG129" s="1028"/>
      <c r="AH129" s="1028"/>
      <c r="AI129" s="1028"/>
      <c r="AJ129" s="1029"/>
      <c r="AK129" s="1030">
        <v>1775989</v>
      </c>
      <c r="AL129" s="1028"/>
      <c r="AM129" s="1028"/>
      <c r="AN129" s="1028"/>
      <c r="AO129" s="1029"/>
      <c r="AP129" s="1145"/>
      <c r="AQ129" s="1146"/>
      <c r="AR129" s="1146"/>
      <c r="AS129" s="1146"/>
      <c r="AT129" s="1147"/>
      <c r="AU129" s="264"/>
      <c r="AV129" s="264"/>
      <c r="AW129" s="264"/>
      <c r="AX129" s="1136" t="s">
        <v>493</v>
      </c>
      <c r="AY129" s="1019"/>
      <c r="AZ129" s="1019"/>
      <c r="BA129" s="1019"/>
      <c r="BB129" s="1019"/>
      <c r="BC129" s="1019"/>
      <c r="BD129" s="1019"/>
      <c r="BE129" s="1020"/>
      <c r="BF129" s="1137" t="s">
        <v>404</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494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495</v>
      </c>
      <c r="X130" s="1143"/>
      <c r="Y130" s="1143"/>
      <c r="Z130" s="1144"/>
      <c r="AA130" s="1027">
        <v>314680</v>
      </c>
      <c r="AB130" s="1028"/>
      <c r="AC130" s="1028"/>
      <c r="AD130" s="1028"/>
      <c r="AE130" s="1029"/>
      <c r="AF130" s="1030">
        <v>323679</v>
      </c>
      <c r="AG130" s="1028"/>
      <c r="AH130" s="1028"/>
      <c r="AI130" s="1028"/>
      <c r="AJ130" s="1029"/>
      <c r="AK130" s="1030">
        <v>315977</v>
      </c>
      <c r="AL130" s="1028"/>
      <c r="AM130" s="1028"/>
      <c r="AN130" s="1028"/>
      <c r="AO130" s="1029"/>
      <c r="AP130" s="1145"/>
      <c r="AQ130" s="1146"/>
      <c r="AR130" s="1146"/>
      <c r="AS130" s="1146"/>
      <c r="AT130" s="1147"/>
      <c r="AU130" s="264"/>
      <c r="AV130" s="264"/>
      <c r="AW130" s="264"/>
      <c r="AX130" s="1136" t="s">
        <v>496</v>
      </c>
      <c r="AY130" s="1019"/>
      <c r="AZ130" s="1019"/>
      <c r="BA130" s="1019"/>
      <c r="BB130" s="1019"/>
      <c r="BC130" s="1019"/>
      <c r="BD130" s="1019"/>
      <c r="BE130" s="1020"/>
      <c r="BF130" s="1173">
        <v>10.199999999999999</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497</v>
      </c>
      <c r="X131" s="1181"/>
      <c r="Y131" s="1181"/>
      <c r="Z131" s="1182"/>
      <c r="AA131" s="1074">
        <v>1596874</v>
      </c>
      <c r="AB131" s="1053"/>
      <c r="AC131" s="1053"/>
      <c r="AD131" s="1053"/>
      <c r="AE131" s="1054"/>
      <c r="AF131" s="1052">
        <v>1526550</v>
      </c>
      <c r="AG131" s="1053"/>
      <c r="AH131" s="1053"/>
      <c r="AI131" s="1053"/>
      <c r="AJ131" s="1054"/>
      <c r="AK131" s="1052">
        <v>1460012</v>
      </c>
      <c r="AL131" s="1053"/>
      <c r="AM131" s="1053"/>
      <c r="AN131" s="1053"/>
      <c r="AO131" s="1054"/>
      <c r="AP131" s="1183"/>
      <c r="AQ131" s="1184"/>
      <c r="AR131" s="1184"/>
      <c r="AS131" s="1184"/>
      <c r="AT131" s="1185"/>
      <c r="AU131" s="264"/>
      <c r="AV131" s="264"/>
      <c r="AW131" s="264"/>
      <c r="AX131" s="1155" t="s">
        <v>498</v>
      </c>
      <c r="AY131" s="1106"/>
      <c r="AZ131" s="1106"/>
      <c r="BA131" s="1106"/>
      <c r="BB131" s="1106"/>
      <c r="BC131" s="1106"/>
      <c r="BD131" s="1106"/>
      <c r="BE131" s="1107"/>
      <c r="BF131" s="1156">
        <v>70.8</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499</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500</v>
      </c>
      <c r="W132" s="1166"/>
      <c r="X132" s="1166"/>
      <c r="Y132" s="1166"/>
      <c r="Z132" s="1167"/>
      <c r="AA132" s="1168">
        <v>10.52305943</v>
      </c>
      <c r="AB132" s="1169"/>
      <c r="AC132" s="1169"/>
      <c r="AD132" s="1169"/>
      <c r="AE132" s="1170"/>
      <c r="AF132" s="1171">
        <v>10.326880879999999</v>
      </c>
      <c r="AG132" s="1169"/>
      <c r="AH132" s="1169"/>
      <c r="AI132" s="1169"/>
      <c r="AJ132" s="1170"/>
      <c r="AK132" s="1171">
        <v>9.7569061080000008</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501</v>
      </c>
      <c r="W133" s="1149"/>
      <c r="X133" s="1149"/>
      <c r="Y133" s="1149"/>
      <c r="Z133" s="1150"/>
      <c r="AA133" s="1151">
        <v>8.9</v>
      </c>
      <c r="AB133" s="1152"/>
      <c r="AC133" s="1152"/>
      <c r="AD133" s="1152"/>
      <c r="AE133" s="1153"/>
      <c r="AF133" s="1151">
        <v>10.4</v>
      </c>
      <c r="AG133" s="1152"/>
      <c r="AH133" s="1152"/>
      <c r="AI133" s="1152"/>
      <c r="AJ133" s="1153"/>
      <c r="AK133" s="1151">
        <v>10.199999999999999</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e7IlYl/l7DagsF5qaP0p3lst7KXeRpXfjrA3SVubYer2lGVHxTPys8HDbCO7kzU/gm5YFincbzT3wKvce6SAw==" saltValue="5nyyEkJMBdJH+I0KmeMJ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7" zoomScaleNormal="85" zoomScaleSheetLayoutView="100" workbookViewId="0">
      <selection activeCell="AT55" sqref="AT5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mgg6tSzik+Gfp5K84PFhAQAKwG9yNh+cNJzli7hmUGu6hLKZRo84tg1BuaZu2Nj4FMbsQKAp+2hIJg0e9RsVg==" saltValue="hhHf5PoIYZ0XwdSjVHbB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7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2cvjKYWyUu2c7I092Qx6g/+LiroykxkBEtZ1WMAzrRU2CI5KhmccZWq9xPfYNY+ERbTS0c2MNz3Y5OOn1I/4Q==" saltValue="i74xIAGJDfZYYPYdX81XW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510</v>
      </c>
      <c r="AL9" s="1192"/>
      <c r="AM9" s="1192"/>
      <c r="AN9" s="1193"/>
      <c r="AO9" s="292">
        <v>584933</v>
      </c>
      <c r="AP9" s="292">
        <v>275782</v>
      </c>
      <c r="AQ9" s="293">
        <v>189734</v>
      </c>
      <c r="AR9" s="294">
        <v>45.4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511</v>
      </c>
      <c r="AL10" s="1192"/>
      <c r="AM10" s="1192"/>
      <c r="AN10" s="1193"/>
      <c r="AO10" s="295">
        <v>48990</v>
      </c>
      <c r="AP10" s="295">
        <v>23098</v>
      </c>
      <c r="AQ10" s="296">
        <v>22180</v>
      </c>
      <c r="AR10" s="297">
        <v>4.0999999999999996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512</v>
      </c>
      <c r="AL11" s="1192"/>
      <c r="AM11" s="1192"/>
      <c r="AN11" s="1193"/>
      <c r="AO11" s="295">
        <v>142481</v>
      </c>
      <c r="AP11" s="295">
        <v>67176</v>
      </c>
      <c r="AQ11" s="296">
        <v>28692</v>
      </c>
      <c r="AR11" s="297">
        <v>134.1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513</v>
      </c>
      <c r="AL12" s="1192"/>
      <c r="AM12" s="1192"/>
      <c r="AN12" s="1193"/>
      <c r="AO12" s="295" t="s">
        <v>514</v>
      </c>
      <c r="AP12" s="295" t="s">
        <v>514</v>
      </c>
      <c r="AQ12" s="296">
        <v>4806</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515</v>
      </c>
      <c r="AL13" s="1192"/>
      <c r="AM13" s="1192"/>
      <c r="AN13" s="1193"/>
      <c r="AO13" s="295" t="s">
        <v>514</v>
      </c>
      <c r="AP13" s="295" t="s">
        <v>514</v>
      </c>
      <c r="AQ13" s="296" t="s">
        <v>514</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516</v>
      </c>
      <c r="AL14" s="1192"/>
      <c r="AM14" s="1192"/>
      <c r="AN14" s="1193"/>
      <c r="AO14" s="295">
        <v>8789</v>
      </c>
      <c r="AP14" s="295">
        <v>4144</v>
      </c>
      <c r="AQ14" s="296">
        <v>8976</v>
      </c>
      <c r="AR14" s="297">
        <v>-53.8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517</v>
      </c>
      <c r="AL15" s="1192"/>
      <c r="AM15" s="1192"/>
      <c r="AN15" s="1193"/>
      <c r="AO15" s="295">
        <v>6066</v>
      </c>
      <c r="AP15" s="295">
        <v>2860</v>
      </c>
      <c r="AQ15" s="296">
        <v>4161</v>
      </c>
      <c r="AR15" s="297">
        <v>-31.3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518</v>
      </c>
      <c r="AL16" s="1195"/>
      <c r="AM16" s="1195"/>
      <c r="AN16" s="1196"/>
      <c r="AO16" s="295">
        <v>-59120</v>
      </c>
      <c r="AP16" s="295">
        <v>-27874</v>
      </c>
      <c r="AQ16" s="296">
        <v>-17989</v>
      </c>
      <c r="AR16" s="297">
        <v>55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181</v>
      </c>
      <c r="AL17" s="1195"/>
      <c r="AM17" s="1195"/>
      <c r="AN17" s="1196"/>
      <c r="AO17" s="295">
        <v>732139</v>
      </c>
      <c r="AP17" s="295">
        <v>345186</v>
      </c>
      <c r="AQ17" s="296">
        <v>240560</v>
      </c>
      <c r="AR17" s="297">
        <v>43.5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523</v>
      </c>
      <c r="AL21" s="1187"/>
      <c r="AM21" s="1187"/>
      <c r="AN21" s="1188"/>
      <c r="AO21" s="307">
        <v>30.17</v>
      </c>
      <c r="AP21" s="308">
        <v>21.65</v>
      </c>
      <c r="AQ21" s="309">
        <v>8.52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524</v>
      </c>
      <c r="AL22" s="1187"/>
      <c r="AM22" s="1187"/>
      <c r="AN22" s="1188"/>
      <c r="AO22" s="312">
        <v>100.1</v>
      </c>
      <c r="AP22" s="313">
        <v>95.4</v>
      </c>
      <c r="AQ22" s="314">
        <v>4.7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529</v>
      </c>
      <c r="AL32" s="1203"/>
      <c r="AM32" s="1203"/>
      <c r="AN32" s="1204"/>
      <c r="AO32" s="322">
        <v>331111</v>
      </c>
      <c r="AP32" s="322">
        <v>156111</v>
      </c>
      <c r="AQ32" s="323">
        <v>139228</v>
      </c>
      <c r="AR32" s="324">
        <v>12.1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530</v>
      </c>
      <c r="AL33" s="1203"/>
      <c r="AM33" s="1203"/>
      <c r="AN33" s="1204"/>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531</v>
      </c>
      <c r="AL34" s="1203"/>
      <c r="AM34" s="1203"/>
      <c r="AN34" s="1204"/>
      <c r="AO34" s="322" t="s">
        <v>514</v>
      </c>
      <c r="AP34" s="322" t="s">
        <v>514</v>
      </c>
      <c r="AQ34" s="323">
        <v>5</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532</v>
      </c>
      <c r="AL35" s="1203"/>
      <c r="AM35" s="1203"/>
      <c r="AN35" s="1204"/>
      <c r="AO35" s="322">
        <v>109977</v>
      </c>
      <c r="AP35" s="322">
        <v>51851</v>
      </c>
      <c r="AQ35" s="323">
        <v>32095</v>
      </c>
      <c r="AR35" s="324">
        <v>61.6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533</v>
      </c>
      <c r="AL36" s="1203"/>
      <c r="AM36" s="1203"/>
      <c r="AN36" s="1204"/>
      <c r="AO36" s="322">
        <v>14414</v>
      </c>
      <c r="AP36" s="322">
        <v>6796</v>
      </c>
      <c r="AQ36" s="323">
        <v>5254</v>
      </c>
      <c r="AR36" s="324">
        <v>29.3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534</v>
      </c>
      <c r="AL37" s="1203"/>
      <c r="AM37" s="1203"/>
      <c r="AN37" s="1204"/>
      <c r="AO37" s="322">
        <v>17772</v>
      </c>
      <c r="AP37" s="322">
        <v>8379</v>
      </c>
      <c r="AQ37" s="323">
        <v>1384</v>
      </c>
      <c r="AR37" s="324">
        <v>505.4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535</v>
      </c>
      <c r="AL38" s="1206"/>
      <c r="AM38" s="1206"/>
      <c r="AN38" s="1207"/>
      <c r="AO38" s="325">
        <v>142</v>
      </c>
      <c r="AP38" s="325">
        <v>67</v>
      </c>
      <c r="AQ38" s="326">
        <v>32</v>
      </c>
      <c r="AR38" s="314">
        <v>109.4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536</v>
      </c>
      <c r="AL39" s="1206"/>
      <c r="AM39" s="1206"/>
      <c r="AN39" s="1207"/>
      <c r="AO39" s="322">
        <v>-14987</v>
      </c>
      <c r="AP39" s="322">
        <v>-7066</v>
      </c>
      <c r="AQ39" s="323">
        <v>-8131</v>
      </c>
      <c r="AR39" s="324">
        <v>-13.1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537</v>
      </c>
      <c r="AL40" s="1203"/>
      <c r="AM40" s="1203"/>
      <c r="AN40" s="1204"/>
      <c r="AO40" s="322">
        <v>-315977</v>
      </c>
      <c r="AP40" s="322">
        <v>-148975</v>
      </c>
      <c r="AQ40" s="323">
        <v>-126394</v>
      </c>
      <c r="AR40" s="324">
        <v>17.899999999999999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294</v>
      </c>
      <c r="AL41" s="1209"/>
      <c r="AM41" s="1209"/>
      <c r="AN41" s="1210"/>
      <c r="AO41" s="322">
        <v>142452</v>
      </c>
      <c r="AP41" s="322">
        <v>67163</v>
      </c>
      <c r="AQ41" s="323">
        <v>43473</v>
      </c>
      <c r="AR41" s="324">
        <v>54.5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505</v>
      </c>
      <c r="AN49" s="1199" t="s">
        <v>541</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237095</v>
      </c>
      <c r="AN51" s="344">
        <v>99369</v>
      </c>
      <c r="AO51" s="345">
        <v>14</v>
      </c>
      <c r="AP51" s="346">
        <v>316331</v>
      </c>
      <c r="AQ51" s="347">
        <v>38.6</v>
      </c>
      <c r="AR51" s="348">
        <v>-24.6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152828</v>
      </c>
      <c r="AN52" s="352">
        <v>64052</v>
      </c>
      <c r="AO52" s="353">
        <v>6</v>
      </c>
      <c r="AP52" s="354">
        <v>106387</v>
      </c>
      <c r="AQ52" s="355">
        <v>22.8</v>
      </c>
      <c r="AR52" s="356">
        <v>-16.8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389963</v>
      </c>
      <c r="AN53" s="344">
        <v>167079</v>
      </c>
      <c r="AO53" s="345">
        <v>68.099999999999994</v>
      </c>
      <c r="AP53" s="346">
        <v>333013</v>
      </c>
      <c r="AQ53" s="347">
        <v>5.3</v>
      </c>
      <c r="AR53" s="348">
        <v>62.8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138435</v>
      </c>
      <c r="AN54" s="352">
        <v>59312</v>
      </c>
      <c r="AO54" s="353">
        <v>-7.4</v>
      </c>
      <c r="AP54" s="354">
        <v>126732</v>
      </c>
      <c r="AQ54" s="355">
        <v>19.100000000000001</v>
      </c>
      <c r="AR54" s="356">
        <v>-26.5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1053172</v>
      </c>
      <c r="AN55" s="344">
        <v>465799</v>
      </c>
      <c r="AO55" s="345">
        <v>178.8</v>
      </c>
      <c r="AP55" s="346">
        <v>280458</v>
      </c>
      <c r="AQ55" s="347">
        <v>-15.8</v>
      </c>
      <c r="AR55" s="348">
        <v>194.6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851683</v>
      </c>
      <c r="AN56" s="352">
        <v>376684</v>
      </c>
      <c r="AO56" s="353">
        <v>535.1</v>
      </c>
      <c r="AP56" s="354">
        <v>127286</v>
      </c>
      <c r="AQ56" s="355">
        <v>0.4</v>
      </c>
      <c r="AR56" s="356">
        <v>534.70000000000005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448472</v>
      </c>
      <c r="AN57" s="344">
        <v>204408</v>
      </c>
      <c r="AO57" s="345">
        <v>-56.1</v>
      </c>
      <c r="AP57" s="346">
        <v>291945</v>
      </c>
      <c r="AQ57" s="347">
        <v>4.0999999999999996</v>
      </c>
      <c r="AR57" s="348">
        <v>-60.2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230869</v>
      </c>
      <c r="AN58" s="352">
        <v>105227</v>
      </c>
      <c r="AO58" s="353">
        <v>-72.099999999999994</v>
      </c>
      <c r="AP58" s="354">
        <v>127651</v>
      </c>
      <c r="AQ58" s="355">
        <v>0.3</v>
      </c>
      <c r="AR58" s="356">
        <v>-72.400000000000006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338463</v>
      </c>
      <c r="AN59" s="344">
        <v>159577</v>
      </c>
      <c r="AO59" s="345">
        <v>-21.9</v>
      </c>
      <c r="AP59" s="346">
        <v>291173</v>
      </c>
      <c r="AQ59" s="347">
        <v>-0.3</v>
      </c>
      <c r="AR59" s="348">
        <v>-21.6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186626</v>
      </c>
      <c r="AN60" s="352">
        <v>87990</v>
      </c>
      <c r="AO60" s="353">
        <v>-16.399999999999999</v>
      </c>
      <c r="AP60" s="354">
        <v>119071</v>
      </c>
      <c r="AQ60" s="355">
        <v>-6.7</v>
      </c>
      <c r="AR60" s="356">
        <v>-9.6999999999999993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493433</v>
      </c>
      <c r="AN61" s="359">
        <v>219246</v>
      </c>
      <c r="AO61" s="360">
        <v>36.6</v>
      </c>
      <c r="AP61" s="361">
        <v>302584</v>
      </c>
      <c r="AQ61" s="362">
        <v>6.4</v>
      </c>
      <c r="AR61" s="348">
        <v>30.2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312088</v>
      </c>
      <c r="AN62" s="352">
        <v>138653</v>
      </c>
      <c r="AO62" s="353">
        <v>89</v>
      </c>
      <c r="AP62" s="354">
        <v>121425</v>
      </c>
      <c r="AQ62" s="355">
        <v>7.2</v>
      </c>
      <c r="AR62" s="356">
        <v>81.8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X9aE6akfbiYhZxn8i6/Rsxk69/7QVvmzx95O+TE+vkkotkPLQbNH151nhOs1RbcuUcdjnKseXY76WuP1vUV5Q==" saltValue="AdWzEsTGrF6HwMKG3y6k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vLXl6d9Z7Uysrln6TsIw3hTTXQaysiTMZffuHTptBJNyrj7wJR7X8UWvIIxcojbSuEO4QRTNWIkuujgrVOMDw==" saltValue="rz4HkI1ah7jdbQOceX+t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j6rFN6cHIhLW1PW0e2Rn7qPy3tGAgDPyPrLZvesCWmqd67gcGGwbZP/qWur3wOXt7HVeWw1J4wX+rBShiowRw==" saltValue="rErq1xlym/EWBo3z0MQv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1" t="s">
        <v>3</v>
      </c>
      <c r="D47" s="1211"/>
      <c r="E47" s="1212"/>
      <c r="F47" s="11">
        <v>15.72</v>
      </c>
      <c r="G47" s="12">
        <v>16.41</v>
      </c>
      <c r="H47" s="12">
        <v>15.71</v>
      </c>
      <c r="I47" s="12">
        <v>16.239999999999998</v>
      </c>
      <c r="J47" s="13">
        <v>16.920000000000002</v>
      </c>
    </row>
    <row r="48" spans="2:10" ht="57.75" customHeight="1">
      <c r="B48" s="14"/>
      <c r="C48" s="1213" t="s">
        <v>4</v>
      </c>
      <c r="D48" s="1213"/>
      <c r="E48" s="1214"/>
      <c r="F48" s="15">
        <v>7.06</v>
      </c>
      <c r="G48" s="16">
        <v>9.76</v>
      </c>
      <c r="H48" s="16">
        <v>7.19</v>
      </c>
      <c r="I48" s="16">
        <v>8.7899999999999991</v>
      </c>
      <c r="J48" s="17">
        <v>3.96</v>
      </c>
    </row>
    <row r="49" spans="2:10" ht="57.75" customHeight="1" thickBot="1">
      <c r="B49" s="18"/>
      <c r="C49" s="1215" t="s">
        <v>5</v>
      </c>
      <c r="D49" s="1215"/>
      <c r="E49" s="1216"/>
      <c r="F49" s="19">
        <v>2.27</v>
      </c>
      <c r="G49" s="20">
        <v>2.4</v>
      </c>
      <c r="H49" s="20" t="s">
        <v>562</v>
      </c>
      <c r="I49" s="20">
        <v>1.37</v>
      </c>
      <c r="J49" s="21" t="s">
        <v>563</v>
      </c>
    </row>
    <row r="50" spans="2:10" ht="13.5" customHeight="1"/>
    <row r="51" spans="2:10" ht="13.5" hidden="1" customHeight="1"/>
    <row r="52" spans="2:10" ht="13.5" hidden="1" customHeight="1"/>
    <row r="53" spans="2:10" ht="13.5" hidden="1" customHeight="1"/>
  </sheetData>
  <sheetProtection algorithmName="SHA-512" hashValue="YA316Cld/Oh/bX51g1gwv0v3OdsifRcLRsBoeIdnhWcMfksZTufU5+7ptUlxp2/PnR2oJCgJbzgdEdek/iz12g==" saltValue="uwZbrMtSjzFEvVqJJAUN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2019-03-08T07:17:39Z</cp:lastPrinted>
  <dcterms:created xsi:type="dcterms:W3CDTF">2019-02-14T01:01:39Z</dcterms:created>
  <dcterms:modified xsi:type="dcterms:W3CDTF">2019-10-29T23:49:47Z</dcterms:modified>
</cp:coreProperties>
</file>