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roki.makino\Desktop\☆令和5年度～財政（大地担当）☆\●R6各種照会・通知\R73.10_令和５年度財政状況資料集の作成及び提出について\【財政状況資料集】_014052_積丹町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実質収支比率等に係る経年分析" sheetId="4" r:id="rId8"/>
    <sheet name="目的別歳出決算分析表（住民一人当たりのコスト）" sheetId="17"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<sst xmlns="http://schemas.openxmlformats.org/spreadsheetml/2006/main" count="1093" uniqueCount="558">
  <si>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</si>
  <si>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</si>
  <si>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</si>
  <si>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</si>
  <si>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</si>
  <si>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</si>
  <si>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</si>
  <si>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</si>
  <si>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</si>
  <si>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</si>
  <si>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</si>
  <si>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</si>
  <si>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</si>
  <si>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</si>
  <si>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</si>
  <si>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</si>
  <si>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</si>
  <si>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</si>
  <si>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</si>
  <si>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</si>
  <si>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</si>
  <si>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</si>
  <si>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</si>
  <si>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</si>
  <si>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</si>
  <si>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</si>
  <si>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</si>
  <si>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</si>
  <si>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</si>
  <si>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</si>
  <si>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</si>
  <si>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</si>
  <si>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</si>
  <si>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</si>
  <si>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</si>
  <si>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</si>
  <si>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</si>
  <si>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</si>
  <si>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</si>
  <si>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</si>
  <si>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</si>
  <si>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</si>
  <si>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</si>
  <si>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</si>
  <si>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</si>
  <si>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</si>
  <si>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</si>
  <si>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</si>
  <si>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</si>
  <si>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</si>
  <si>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</si>
  <si>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</si>
  <si>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</si>
  <si>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</si>
  <si>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</si>
  <si>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</si>
  <si>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</si>
  <si>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</si>
  <si>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</si>
  <si>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</si>
  <si>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</si>
  <si>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</si>
  <si>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</si>
  <si>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</si>
  <si>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</si>
  <si>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</si>
  <si>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</si>
  <si>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</si>
  <si>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</si>
  <si>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</si>
  <si>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</si>
  <si>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</si>
  <si>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</si>
  <si>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</si>
  <si>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</si>
  <si>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</si>
  <si>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</si>
  <si>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</si>
  <si>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</si>
  <si>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</si>
  <si>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</si>
  <si>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</si>
  <si>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</si>
  <si>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</si>
  <si>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</si>
  <si>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</si>
  <si>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</si>
  <si>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</si>
  <si>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</si>
  <si>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</si>
  <si>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</si>
  <si>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</si>
  <si>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</si>
  <si>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</si>
  <si>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</si>
  <si>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</si>
  <si>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</si>
  <si>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</si>
  <si>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</si>
  <si>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</si>
  <si>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</si>
  <si>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</si>
  <si>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</si>
  <si>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</si>
  <si>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</si>
  <si>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</si>
  <si>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</si>
  <si>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</si>
  <si>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</si>
  <si>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</si>
  <si>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</si>
  <si>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</si>
  <si>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</si>
  <si>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</si>
  <si>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</si>
  <si>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</si>
  <si>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</si>
  <si>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</si>
  <si>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</si>
  <si>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</si>
  <si>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</si>
  <si>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</si>
  <si>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</si>
  <si>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</si>
  <si>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</si>
  <si>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</si>
  <si>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</si>
  <si>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</si>
  <si>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</si>
  <si>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</si>
  <si>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</si>
  <si>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</si>
  <si>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</si>
  <si>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</si>
  <si>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</si>
  <si>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</si>
  <si>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</si>
  <si>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</si>
  <si>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</si>
  <si>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</si>
  <si>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</si>
  <si>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</si>
  <si>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</si>
  <si>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</si>
  <si>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</si>
  <si>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</si>
  <si>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</si>
  <si>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</si>
  <si>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</si>
  <si>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</si>
  <si>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</si>
  <si>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</si>
  <si>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</si>
  <si>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</si>
  <si>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</si>
  <si>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</si>
  <si>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</si>
  <si>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</si>
  <si>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</si>
  <si>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</si>
  <si>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</si>
  <si>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</si>
  <si>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</si>
  <si>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</si>
  <si>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</si>
  <si>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</si>
  <si>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</si>
  <si>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</si>
  <si>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</si>
  <si>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</si>
  <si>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</si>
  <si>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</si>
  <si>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</si>
  <si>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</si>
  <si>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</si>
  <si>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</si>
  <si>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</si>
  <si>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</si>
  <si>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</si>
  <si>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</si>
  <si>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</si>
  <si>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</si>
  <si>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</si>
  <si>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</si>
  <si>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</si>
  <si>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</si>
  <si>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</si>
  <si>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</si>
  <si>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</si>
  <si>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</si>
  <si>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</si>
  <si>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</si>
  <si>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</si>
  <si>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</si>
  <si>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</si>
  <si>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</si>
  <si>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</si>
  <si>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</si>
  <si>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</si>
  <si>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</si>
  <si>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</si>
  <si>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</si>
  <si>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</si>
  <si>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</si>
  <si>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北海道積丹町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</si>
  <si>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</si>
  <si>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</si>
  <si>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</si>
  <si>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</si>
  <si>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</si>
  <si>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</si>
  <si>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</si>
  <si>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</si>
  <si>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</si>
  <si>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</si>
  <si>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</si>
  <si>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</si>
  <si>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</si>
  <si>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</si>
  <si>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</si>
  <si>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</si>
  <si>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</si>
  <si>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</si>
  <si>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</si>
  <si>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</si>
  <si>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</si>
  <si>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</si>
  <si>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</si>
  <si>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</si>
  <si>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</si>
  <si>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</si>
  <si>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</si>
  <si>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</si>
  <si>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</si>
  <si>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</si>
  <si>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</si>
  <si>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</si>
  <si>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</si>
  <si>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</si>
  <si>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</si>
  <si>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</si>
  <si>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</si>
  <si>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</si>
  <si>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</si>
  <si>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</si>
  <si>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</si>
  <si>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</si>
  <si>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</si>
  <si>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</si>
  <si>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</si>
  <si>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</si>
  <si>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</si>
  <si>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</si>
  <si>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</si>
  <si>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</si>
  <si>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</si>
  <si>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</si>
  <si>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</si>
  <si>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</si>
  <si>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</si>
  <si>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</si>
  <si>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</si>
  <si>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</si>
  <si>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</si>
  <si>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</si>
  <si>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</si>
  <si>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</si>
  <si>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</si>
  <si>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</si>
  <si>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</si>
  <si>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</si>
  <si>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</si>
  <si>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</si>
  <si>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</si>
  <si>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</si>
  <si>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</si>
  <si>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</si>
  <si>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</si>
  <si>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</si>
  <si>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</si>
  <si>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</si>
  <si>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</si>
  <si>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</si>
  <si>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</si>
  <si>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</si>
  <si>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</si>
  <si>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</si>
  <si>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</si>
  <si>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</si>
  <si>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</si>
  <si>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</si>
  <si>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</si>
  <si>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</si>
  <si>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</si>
  <si>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</si>
  <si>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</si>
  <si>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</si>
  <si>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</si>
  <si>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</si>
  <si>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</si>
  <si>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</si>
  <si>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</si>
  <si>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</si>
  <si>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</si>
  <si>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</si>
  <si>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</si>
  <si>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</si>
  <si>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</si>
  <si>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</si>
  <si>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</si>
  <si>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</si>
  <si>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</si>
  <si>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</si>
  <si>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</si>
  <si>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</si>
  <si>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</si>
  <si>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</si>
  <si>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</si>
  <si>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</si>
  <si>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</si>
  <si>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</si>
  <si>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</si>
  <si>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</si>
  <si>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</si>
  <si>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</si>
  <si>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</si>
  <si>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</si>
  <si>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</si>
  <si>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</si>
  <si>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</si>
  <si>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</si>
  <si>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</si>
  <si>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</si>
  <si>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</si>
  <si>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</si>
  <si>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</si>
  <si>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</si>
  <si>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</si>
  <si>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</si>
  <si>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</si>
  <si>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</si>
  <si>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</si>
  <si>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</si>
  <si>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</si>
  <si>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</si>
  <si>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</si>
  <si>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</si>
  <si>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</si>
  <si>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</si>
  <si>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</si>
  <si>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</si>
  <si>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</si>
  <si>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</si>
  <si>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</si>
  <si>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</si>
  <si>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北海道積丹町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</si>
  <si>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</si>
  <si>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</si>
  <si>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</si>
  <si>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</si>
  <si>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</si>
  <si>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</si>
  <si>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</si>
  <si>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</si>
  <si>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</si>
  <si>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</si>
  <si>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</si>
  <si>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</si>
  <si>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</si>
  <si>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</si>
  <si>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</si>
  <si>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</si>
  <si>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</si>
  <si>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</si>
  <si>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</si>
  <si>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</si>
  <si>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</si>
  <si>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</si>
  <si>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</si>
  <si>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</si>
  <si>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</si>
  <si>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</si>
  <si>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</si>
  <si>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</si>
  <si>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</si>
  <si>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</si>
  <si>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</si>
  <si>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</si>
  <si>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</si>
  <si>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</si>
  <si>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</si>
  <si>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</si>
  <si>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</si>
  <si>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</si>
  <si>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</si>
  <si>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</si>
  <si>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</si>
  <si>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</si>
  <si>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</si>
  <si>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</si>
  <si>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</si>
  <si>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</si>
  <si>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</si>
  <si>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</si>
  <si>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</si>
  <si>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</si>
  <si>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</si>
  <si>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</si>
  <si>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</si>
  <si>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</si>
  <si>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</si>
  <si>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</si>
  <si>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</si>
  <si>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</si>
  <si>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</si>
  <si>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</si>
  <si>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</si>
  <si>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</si>
  <si>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</si>
  <si>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</si>
  <si>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</si>
  <si>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</si>
  <si>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</si>
  <si>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</si>
  <si>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</si>
  <si>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</si>
  <si>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</si>
  <si>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</si>
  <si>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</si>
  <si>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</si>
  <si>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</si>
  <si>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</si>
  <si>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</si>
  <si>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</si>
  <si>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</si>
  <si>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</si>
  <si>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</si>
  <si>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</si>
  <si>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</si>
  <si>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</si>
  <si>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</si>
  <si>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</si>
  <si>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</si>
  <si>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</si>
  <si>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</si>
  <si>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</si>
  <si>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</si>
  <si>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</si>
  <si>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</si>
  <si>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</si>
  <si>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</si>
  <si>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</si>
  <si>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</si>
  <si>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</si>
  <si>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</si>
  <si>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</si>
  <si>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</si>
  <si>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</si>
  <si>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</si>
  <si>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</si>
  <si>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</si>
  <si>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</si>
  <si>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</si>
  <si>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</si>
  <si>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</si>
  <si>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</si>
  <si>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</si>
  <si>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</si>
  <si>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</si>
  <si>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</si>
  <si>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</si>
  <si>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</si>
  <si>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</si>
  <si>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</si>
  <si>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</si>
  <si>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</si>
  <si>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</si>
  <si>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</si>
  <si>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</si>
  <si>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</si>
  <si>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</si>
  <si>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</si>
  <si>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</si>
  <si>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</si>
  <si>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</si>
  <si>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</si>
  <si>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</si>
  <si>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</si>
  <si>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</si>
  <si>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</si>
  <si>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</si>
  <si>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</si>
  <si>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</si>
  <si>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</si>
  <si>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</si>
  <si>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</si>
  <si>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</si>
  <si>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</si>
  <si>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</si>
  <si>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</si>
  <si>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</si>
  <si>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</si>
  <si>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</si>
  <si>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</si>
  <si>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</si>
  <si>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</si>
  <si>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</si>
  <si>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</si>
  <si>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</si>
  <si>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</si>
  <si>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</si>
  <si>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</si>
  <si>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</si>
  <si>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</si>
  <si>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</si>
  <si>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</si>
  <si>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</si>
  <si>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</si>
  <si>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</si>
  <si>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</si>
  <si>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</si>
  <si>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</si>
  <si>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</si>
  <si>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</si>
  <si>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</si>
  <si>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</si>
  <si>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</si>
  <si>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</si>
  <si>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</si>
  <si>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</si>
  <si>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1.28</t>
  </si>
  <si>
    <t>▲ 1.49</t>
  </si>
  <si>
    <t>一般会計</t>
  </si>
  <si>
    <t>下水道事業特別会計</t>
  </si>
  <si>
    <t>簡易水道事業特別会計</t>
  </si>
  <si>
    <t>国民健康保険事業特別会計</t>
  </si>
  <si>
    <t>後期高齢者医療特別会計</t>
  </si>
  <si>
    <t>介護福祉サービス事業特別会計</t>
  </si>
  <si>
    <t>その他会計（赤字）</t>
  </si>
  <si>
    <t>その他会計（黒字）</t>
  </si>
  <si>
    <t>R01</t>
    <phoneticPr fontId="5"/>
  </si>
  <si>
    <t>R02</t>
    <phoneticPr fontId="5"/>
  </si>
  <si>
    <t>R03</t>
    <phoneticPr fontId="5"/>
  </si>
  <si>
    <t>R04</t>
    <phoneticPr fontId="5"/>
  </si>
  <si>
    <t>R05</t>
    <phoneticPr fontId="5"/>
  </si>
  <si>
    <t>ふるさと振興基金</t>
    <rPh sb="4" eb="6">
      <t>シンコウ</t>
    </rPh>
    <rPh sb="6" eb="8">
      <t>キキン</t>
    </rPh>
    <phoneticPr fontId="5"/>
  </si>
  <si>
    <t>公用及び公共用施設整備基金</t>
    <rPh sb="0" eb="2">
      <t>コウヨウ</t>
    </rPh>
    <rPh sb="2" eb="3">
      <t>オヨ</t>
    </rPh>
    <rPh sb="4" eb="7">
      <t>コウキョウヨウ</t>
    </rPh>
    <rPh sb="7" eb="9">
      <t>シセツ</t>
    </rPh>
    <rPh sb="9" eb="11">
      <t>セイビ</t>
    </rPh>
    <rPh sb="11" eb="13">
      <t>キキン</t>
    </rPh>
    <phoneticPr fontId="10"/>
  </si>
  <si>
    <t>地域情報通信基盤施設整備基金</t>
    <rPh sb="0" eb="2">
      <t>チイキ</t>
    </rPh>
    <rPh sb="2" eb="4">
      <t>ジョウホウ</t>
    </rPh>
    <rPh sb="4" eb="6">
      <t>ツウシン</t>
    </rPh>
    <rPh sb="6" eb="8">
      <t>キバン</t>
    </rPh>
    <rPh sb="8" eb="10">
      <t>シセツ</t>
    </rPh>
    <rPh sb="10" eb="12">
      <t>セイビ</t>
    </rPh>
    <rPh sb="12" eb="14">
      <t>キキン</t>
    </rPh>
    <phoneticPr fontId="10"/>
  </si>
  <si>
    <t>福祉基金</t>
    <rPh sb="0" eb="2">
      <t>フクシ</t>
    </rPh>
    <rPh sb="2" eb="4">
      <t>キキン</t>
    </rPh>
    <phoneticPr fontId="10"/>
  </si>
  <si>
    <t>まちづくり活動支援基金</t>
    <rPh sb="5" eb="7">
      <t>カツドウ</t>
    </rPh>
    <rPh sb="7" eb="9">
      <t>シエン</t>
    </rPh>
    <rPh sb="9" eb="11">
      <t>キキン</t>
    </rPh>
    <phoneticPr fontId="10"/>
  </si>
  <si>
    <t>-</t>
    <phoneticPr fontId="2"/>
  </si>
  <si>
    <t>北しりべし廃棄物処理広域連合</t>
    <rPh sb="0" eb="1">
      <t>キタ</t>
    </rPh>
    <rPh sb="5" eb="8">
      <t>ハイキブツ</t>
    </rPh>
    <rPh sb="8" eb="10">
      <t>ショリ</t>
    </rPh>
    <rPh sb="10" eb="12">
      <t>コウイキ</t>
    </rPh>
    <rPh sb="12" eb="14">
      <t>レンゴウ</t>
    </rPh>
    <phoneticPr fontId="10"/>
  </si>
  <si>
    <t>北後志消防組合</t>
    <rPh sb="0" eb="1">
      <t>キタ</t>
    </rPh>
    <rPh sb="1" eb="3">
      <t>シリベシ</t>
    </rPh>
    <rPh sb="3" eb="5">
      <t>ショウボウ</t>
    </rPh>
    <rPh sb="5" eb="7">
      <t>クミアイ</t>
    </rPh>
    <phoneticPr fontId="10"/>
  </si>
  <si>
    <t>北後志衛生施設組合</t>
    <rPh sb="0" eb="1">
      <t>キタ</t>
    </rPh>
    <rPh sb="1" eb="3">
      <t>シリベシ</t>
    </rPh>
    <rPh sb="3" eb="5">
      <t>エイセイ</t>
    </rPh>
    <rPh sb="5" eb="7">
      <t>シセツ</t>
    </rPh>
    <rPh sb="7" eb="9">
      <t>クミアイ</t>
    </rPh>
    <phoneticPr fontId="10"/>
  </si>
  <si>
    <t>後志広域連合</t>
    <rPh sb="0" eb="2">
      <t>シリベシ</t>
    </rPh>
    <rPh sb="2" eb="4">
      <t>コウイキ</t>
    </rPh>
    <rPh sb="4" eb="6">
      <t>レンゴウ</t>
    </rPh>
    <phoneticPr fontId="10"/>
  </si>
  <si>
    <t>後志教育研修センター</t>
    <rPh sb="0" eb="2">
      <t>シリベシ</t>
    </rPh>
    <rPh sb="2" eb="4">
      <t>キョウイク</t>
    </rPh>
    <rPh sb="4" eb="6">
      <t>ケンシュウ</t>
    </rPh>
    <phoneticPr fontId="10"/>
  </si>
  <si>
    <t>積丹観光振興公社</t>
    <rPh sb="0" eb="2">
      <t>シャコタン</t>
    </rPh>
    <rPh sb="2" eb="4">
      <t>カンコウ</t>
    </rPh>
    <rPh sb="4" eb="6">
      <t>シンコウ</t>
    </rPh>
    <rPh sb="6" eb="8">
      <t>コウシャ</t>
    </rPh>
    <phoneticPr fontId="10"/>
  </si>
  <si>
    <t>ペニンシュラ</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</si>
</sst>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31A-4448-9867-ECE8D9F44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239058</c:v>
                </c:pt>
                <c:pt idx="1">
                  <c:v>188170</c:v>
                </c:pt>
                <c:pt idx="2">
                  <c:v>362490</c:v>
                </c:pt>
                <c:pt idx="3">
                  <c:v>245092</c:v>
                </c:pt>
                <c:pt idx="4">
                  <c:v>367693</c:v>
                </c:pt>
              </c:numCache>
            </c:numRef>
          </c:val>
          <c:smooth val="0"/>
          <c:extLst>
            <c:ext xmlns:c16="http://schemas.microsoft.com/office/drawing/2014/chart" uri="{C3380CC4-5D6E-409C-BE32-E72D297353CC}">
              <c16:uniqueId val="{00000001-931A-4448-9867-ECE8D9F44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4.57</c:v>
                </c:pt>
                <c:pt idx="1">
                  <c:v>4.6399999999999997</c:v>
                </c:pt>
                <c:pt idx="2">
                  <c:v>7.74</c:v>
                </c:pt>
                <c:pt idx="3">
                  <c:v>6.75</c:v>
                </c:pt>
                <c:pt idx="4">
                  <c:v>5.31</c:v>
                </c:pt>
              </c:numCache>
            </c:numRef>
          </c:val>
          <c:extLst>
            <c:ext xmlns:c16="http://schemas.microsoft.com/office/drawing/2014/chart" uri="{C3380CC4-5D6E-409C-BE32-E72D297353CC}">
              <c16:uniqueId val="{00000000-741C-4B4A-8A53-F4935B417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17.46</c:v>
                </c:pt>
                <c:pt idx="1">
                  <c:v>16.88</c:v>
                </c:pt>
                <c:pt idx="2">
                  <c:v>15.58</c:v>
                </c:pt>
                <c:pt idx="3">
                  <c:v>16.18</c:v>
                </c:pt>
                <c:pt idx="4">
                  <c:v>16.309999999999999</c:v>
                </c:pt>
              </c:numCache>
            </c:numRef>
          </c:val>
          <c:extLst>
            <c:ext xmlns:c16="http://schemas.microsoft.com/office/drawing/2014/chart" uri="{C3380CC4-5D6E-409C-BE32-E72D297353CC}">
              <c16:uniqueId val="{00000001-741C-4B4A-8A53-F4935B417E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3.19</c:v>
                </c:pt>
                <c:pt idx="1">
                  <c:v>0.23</c:v>
                </c:pt>
                <c:pt idx="2">
                  <c:v>3.45</c:v>
                </c:pt>
                <c:pt idx="3">
                  <c:v>-1.28</c:v>
                </c:pt>
                <c:pt idx="4">
                  <c:v>-1.49</c:v>
                </c:pt>
              </c:numCache>
            </c:numRef>
          </c:val>
          <c:smooth val="0"/>
          <c:extLst>
            <c:ext xmlns:c16="http://schemas.microsoft.com/office/drawing/2014/chart" uri="{C3380CC4-5D6E-409C-BE32-E72D297353CC}">
              <c16:uniqueId val="{00000002-741C-4B4A-8A53-F4935B417E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DA3-40C2-A3A0-EFDE3E195C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A3-40C2-A3A0-EFDE3E195C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A3-40C2-A3A0-EFDE3E195C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A3-40C2-A3A0-EFDE3E195CD1}"/>
            </c:ext>
          </c:extLst>
        </c:ser>
        <c:ser>
          <c:idx val="4"/>
          <c:order val="4"/>
          <c:tx>
            <c:strRef>
              <c:f>データシート!$A$31</c:f>
              <c:strCache>
                <c:ptCount val="1"/>
                <c:pt idx="0">
                  <c:v>介護福祉サービス事業特別会計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A3-40C2-A3A0-EFDE3E195C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DA3-40C2-A3A0-EFDE3E195CD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6-5DA3-40C2-A3A0-EFDE3E195CD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7-5DA3-40C2-A3A0-EFDE3E195CD1}"/>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0.56000000000000005</c:v>
                </c:pt>
              </c:numCache>
            </c:numRef>
          </c:val>
          <c:extLst>
            <c:ext xmlns:c16="http://schemas.microsoft.com/office/drawing/2014/chart" uri="{C3380CC4-5D6E-409C-BE32-E72D297353CC}">
              <c16:uniqueId val="{00000008-5DA3-40C2-A3A0-EFDE3E195C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4.57</c:v>
                </c:pt>
                <c:pt idx="2">
                  <c:v>#N/A</c:v>
                </c:pt>
                <c:pt idx="3">
                  <c:v>4.6399999999999997</c:v>
                </c:pt>
                <c:pt idx="4">
                  <c:v>#N/A</c:v>
                </c:pt>
                <c:pt idx="5">
                  <c:v>7.73</c:v>
                </c:pt>
                <c:pt idx="6">
                  <c:v>#N/A</c:v>
                </c:pt>
                <c:pt idx="7">
                  <c:v>6.75</c:v>
                </c:pt>
                <c:pt idx="8">
                  <c:v>#N/A</c:v>
                </c:pt>
                <c:pt idx="9">
                  <c:v>5.31</c:v>
                </c:pt>
              </c:numCache>
            </c:numRef>
          </c:val>
          <c:extLst>
            <c:ext xmlns:c16="http://schemas.microsoft.com/office/drawing/2014/chart" uri="{C3380CC4-5D6E-409C-BE32-E72D297353CC}">
              <c16:uniqueId val="{00000009-5DA3-40C2-A3A0-EFDE3E195C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c:v>
                </c:pt>
                <c:pt idx="5">
                  <c:v>326</c:v>
                </c:pt>
                <c:pt idx="8">
                  <c:v>325</c:v>
                </c:pt>
                <c:pt idx="11">
                  <c:v>326</c:v>
                </c:pt>
                <c:pt idx="14">
                  <c:v>314</c:v>
                </c:pt>
              </c:numCache>
            </c:numRef>
          </c:val>
          <c:extLst>
            <c:ext xmlns:c16="http://schemas.microsoft.com/office/drawing/2014/chart" uri="{C3380CC4-5D6E-409C-BE32-E72D297353CC}">
              <c16:uniqueId val="{00000000-C0C3-4E50-83D5-74C0C8E577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3-4E50-83D5-74C0C8E577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14</c:v>
                </c:pt>
                <c:pt idx="6">
                  <c:v>14</c:v>
                </c:pt>
                <c:pt idx="9">
                  <c:v>14</c:v>
                </c:pt>
                <c:pt idx="12">
                  <c:v>9</c:v>
                </c:pt>
              </c:numCache>
            </c:numRef>
          </c:val>
          <c:extLst>
            <c:ext xmlns:c16="http://schemas.microsoft.com/office/drawing/2014/chart" uri="{C3380CC4-5D6E-409C-BE32-E72D297353CC}">
              <c16:uniqueId val="{00000002-C0C3-4E50-83D5-74C0C8E577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17</c:v>
                </c:pt>
                <c:pt idx="6">
                  <c:v>14</c:v>
                </c:pt>
                <c:pt idx="9">
                  <c:v>8</c:v>
                </c:pt>
                <c:pt idx="12">
                  <c:v>3</c:v>
                </c:pt>
              </c:numCache>
            </c:numRef>
          </c:val>
          <c:extLst>
            <c:ext xmlns:c16="http://schemas.microsoft.com/office/drawing/2014/chart" uri="{C3380CC4-5D6E-409C-BE32-E72D297353CC}">
              <c16:uniqueId val="{00000003-C0C3-4E50-83D5-74C0C8E577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c:v>
                </c:pt>
                <c:pt idx="3">
                  <c:v>68</c:v>
                </c:pt>
                <c:pt idx="6">
                  <c:v>55</c:v>
                </c:pt>
                <c:pt idx="9">
                  <c:v>49</c:v>
                </c:pt>
                <c:pt idx="12">
                  <c:v>48</c:v>
                </c:pt>
              </c:numCache>
            </c:numRef>
          </c:val>
          <c:extLst>
            <c:ext xmlns:c16="http://schemas.microsoft.com/office/drawing/2014/chart" uri="{C3380CC4-5D6E-409C-BE32-E72D297353CC}">
              <c16:uniqueId val="{00000004-C0C3-4E50-83D5-74C0C8E577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3-4E50-83D5-74C0C8E577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3-4E50-83D5-74C0C8E577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381</c:v>
                </c:pt>
                <c:pt idx="3">
                  <c:v>368</c:v>
                </c:pt>
                <c:pt idx="6">
                  <c:v>386</c:v>
                </c:pt>
                <c:pt idx="9">
                  <c:v>410</c:v>
                </c:pt>
                <c:pt idx="12">
                  <c:v>403</c:v>
                </c:pt>
              </c:numCache>
            </c:numRef>
          </c:val>
          <c:extLst>
            <c:ext xmlns:c16="http://schemas.microsoft.com/office/drawing/2014/chart" uri="{C3380CC4-5D6E-409C-BE32-E72D297353CC}">
              <c16:uniqueId val="{00000007-C0C3-4E50-83D5-74C0C8E577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c:v>
                </c:pt>
                <c:pt idx="2">
                  <c:v>#N/A</c:v>
                </c:pt>
                <c:pt idx="3">
                  <c:v>#N/A</c:v>
                </c:pt>
                <c:pt idx="4">
                  <c:v>141</c:v>
                </c:pt>
                <c:pt idx="5">
                  <c:v>#N/A</c:v>
                </c:pt>
                <c:pt idx="6">
                  <c:v>#N/A</c:v>
                </c:pt>
                <c:pt idx="7">
                  <c:v>144</c:v>
                </c:pt>
                <c:pt idx="8">
                  <c:v>#N/A</c:v>
                </c:pt>
                <c:pt idx="9">
                  <c:v>#N/A</c:v>
                </c:pt>
                <c:pt idx="10">
                  <c:v>155</c:v>
                </c:pt>
                <c:pt idx="11">
                  <c:v>#N/A</c:v>
                </c:pt>
                <c:pt idx="12">
                  <c:v>#N/A</c:v>
                </c:pt>
                <c:pt idx="13">
                  <c:v>149</c:v>
                </c:pt>
                <c:pt idx="14">
                  <c:v>#N/A</c:v>
                </c:pt>
              </c:numCache>
            </c:numRef>
          </c:val>
          <c:smooth val="0"/>
          <c:extLst>
            <c:ext xmlns:c16="http://schemas.microsoft.com/office/drawing/2014/chart" uri="{C3380CC4-5D6E-409C-BE32-E72D297353CC}">
              <c16:uniqueId val="{00000008-C0C3-4E50-83D5-74C0C8E577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2648</c:v>
                </c:pt>
                <c:pt idx="5">
                  <c:v>2583</c:v>
                </c:pt>
                <c:pt idx="8">
                  <c:v>2640</c:v>
                </c:pt>
                <c:pt idx="11">
                  <c:v>2610</c:v>
                </c:pt>
                <c:pt idx="14">
                  <c:v>2784</c:v>
                </c:pt>
              </c:numCache>
            </c:numRef>
          </c:val>
          <c:extLst>
            <c:ext xmlns:c16="http://schemas.microsoft.com/office/drawing/2014/chart" uri="{C3380CC4-5D6E-409C-BE32-E72D297353CC}">
              <c16:uniqueId val="{00000000-3E54-4B8F-B854-7ECD0BC27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c:v>
                </c:pt>
                <c:pt idx="5">
                  <c:v>88</c:v>
                </c:pt>
                <c:pt idx="8">
                  <c:v>87</c:v>
                </c:pt>
                <c:pt idx="11">
                  <c:v>85</c:v>
                </c:pt>
                <c:pt idx="14">
                  <c:v>63</c:v>
                </c:pt>
              </c:numCache>
            </c:numRef>
          </c:val>
          <c:extLst>
            <c:ext xmlns:c16="http://schemas.microsoft.com/office/drawing/2014/chart" uri="{C3380CC4-5D6E-409C-BE32-E72D297353CC}">
              <c16:uniqueId val="{00000001-3E54-4B8F-B854-7ECD0BC27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1096</c:v>
                </c:pt>
                <c:pt idx="5">
                  <c:v>1140</c:v>
                </c:pt>
                <c:pt idx="8">
                  <c:v>1351</c:v>
                </c:pt>
                <c:pt idx="11">
                  <c:v>1465</c:v>
                </c:pt>
                <c:pt idx="14">
                  <c:v>1484</c:v>
                </c:pt>
              </c:numCache>
            </c:numRef>
          </c:val>
          <c:extLst>
            <c:ext xmlns:c16="http://schemas.microsoft.com/office/drawing/2014/chart" uri="{C3380CC4-5D6E-409C-BE32-E72D297353CC}">
              <c16:uniqueId val="{00000002-3E54-4B8F-B854-7ECD0BC27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54-4B8F-B854-7ECD0BC27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54-4B8F-B854-7ECD0BC27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54-4B8F-B854-7ECD0BC27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632</c:v>
                </c:pt>
                <c:pt idx="3">
                  <c:v>629</c:v>
                </c:pt>
                <c:pt idx="6">
                  <c:v>630</c:v>
                </c:pt>
                <c:pt idx="9">
                  <c:v>631</c:v>
                </c:pt>
                <c:pt idx="12">
                  <c:v>638</c:v>
                </c:pt>
              </c:numCache>
            </c:numRef>
          </c:val>
          <c:extLst>
            <c:ext xmlns:c16="http://schemas.microsoft.com/office/drawing/2014/chart" uri="{C3380CC4-5D6E-409C-BE32-E72D297353CC}">
              <c16:uniqueId val="{00000006-3E54-4B8F-B854-7ECD0BC27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c:v>
                </c:pt>
                <c:pt idx="3">
                  <c:v>29</c:v>
                </c:pt>
                <c:pt idx="6">
                  <c:v>18</c:v>
                </c:pt>
                <c:pt idx="9">
                  <c:v>10</c:v>
                </c:pt>
                <c:pt idx="12">
                  <c:v>7</c:v>
                </c:pt>
              </c:numCache>
            </c:numRef>
          </c:val>
          <c:extLst>
            <c:ext xmlns:c16="http://schemas.microsoft.com/office/drawing/2014/chart" uri="{C3380CC4-5D6E-409C-BE32-E72D297353CC}">
              <c16:uniqueId val="{00000007-3E54-4B8F-B854-7ECD0BC27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569</c:v>
                </c:pt>
                <c:pt idx="3">
                  <c:v>543</c:v>
                </c:pt>
                <c:pt idx="6">
                  <c:v>483</c:v>
                </c:pt>
                <c:pt idx="9">
                  <c:v>455</c:v>
                </c:pt>
                <c:pt idx="12">
                  <c:v>403</c:v>
                </c:pt>
              </c:numCache>
            </c:numRef>
          </c:val>
          <c:extLst>
            <c:ext xmlns:c16="http://schemas.microsoft.com/office/drawing/2014/chart" uri="{C3380CC4-5D6E-409C-BE32-E72D297353CC}">
              <c16:uniqueId val="{00000008-3E54-4B8F-B854-7ECD0BC27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54-4B8F-B854-7ECD0BC27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3499</c:v>
                </c:pt>
                <c:pt idx="3">
                  <c:v>3443</c:v>
                </c:pt>
                <c:pt idx="6">
                  <c:v>3514</c:v>
                </c:pt>
                <c:pt idx="9">
                  <c:v>3423</c:v>
                </c:pt>
                <c:pt idx="12">
                  <c:v>3490</c:v>
                </c:pt>
              </c:numCache>
            </c:numRef>
          </c:val>
          <c:extLst>
            <c:ext xmlns:c16="http://schemas.microsoft.com/office/drawing/2014/chart" uri="{C3380CC4-5D6E-409C-BE32-E72D297353CC}">
              <c16:uniqueId val="{0000000A-3E54-4B8F-B854-7ECD0BC272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911</c:v>
                </c:pt>
                <c:pt idx="2">
                  <c:v>#N/A</c:v>
                </c:pt>
                <c:pt idx="3">
                  <c:v>#N/A</c:v>
                </c:pt>
                <c:pt idx="4">
                  <c:v>834</c:v>
                </c:pt>
                <c:pt idx="5">
                  <c:v>#N/A</c:v>
                </c:pt>
                <c:pt idx="6">
                  <c:v>#N/A</c:v>
                </c:pt>
                <c:pt idx="7">
                  <c:v>568</c:v>
                </c:pt>
                <c:pt idx="8">
                  <c:v>#N/A</c:v>
                </c:pt>
                <c:pt idx="9">
                  <c:v>#N/A</c:v>
                </c:pt>
                <c:pt idx="10">
                  <c:v>358</c:v>
                </c:pt>
                <c:pt idx="11">
                  <c:v>#N/A</c:v>
                </c:pt>
                <c:pt idx="12">
                  <c:v>#N/A</c:v>
                </c:pt>
                <c:pt idx="13">
                  <c:v>208</c:v>
                </c:pt>
                <c:pt idx="14">
                  <c:v>#N/A</c:v>
                </c:pt>
              </c:numCache>
            </c:numRef>
          </c:val>
          <c:smooth val="0"/>
          <c:extLst>
            <c:ext xmlns:c16="http://schemas.microsoft.com/office/drawing/2014/chart" uri="{C3380CC4-5D6E-409C-BE32-E72D297353CC}">
              <c16:uniqueId val="{0000000B-3E54-4B8F-B854-7ECD0BC272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c:v>
                </c:pt>
                <c:pt idx="1">
                  <c:v>301</c:v>
                </c:pt>
                <c:pt idx="2">
                  <c:v>301</c:v>
                </c:pt>
              </c:numCache>
            </c:numRef>
          </c:val>
          <c:extLst>
            <c:ext xmlns:c16="http://schemas.microsoft.com/office/drawing/2014/chart" uri="{C3380CC4-5D6E-409C-BE32-E72D297353CC}">
              <c16:uniqueId val="{00000000-6E10-4A58-8A1B-6CDCDE9723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561</c:v>
                </c:pt>
                <c:pt idx="1">
                  <c:v>652</c:v>
                </c:pt>
                <c:pt idx="2">
                  <c:v>686</c:v>
                </c:pt>
              </c:numCache>
            </c:numRef>
          </c:val>
          <c:extLst>
            <c:ext xmlns:c16="http://schemas.microsoft.com/office/drawing/2014/chart" uri="{C3380CC4-5D6E-409C-BE32-E72D297353CC}">
              <c16:uniqueId val="{00000001-6E10-4A58-8A1B-6CDCDE9723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424</c:v>
                </c:pt>
                <c:pt idx="1">
                  <c:v>445</c:v>
                </c:pt>
                <c:pt idx="2">
                  <c:v>429</c:v>
                </c:pt>
              </c:numCache>
            </c:numRef>
          </c:val>
          <c:extLst>
            <c:ext xmlns:c16="http://schemas.microsoft.com/office/drawing/2014/chart" uri="{C3380CC4-5D6E-409C-BE32-E72D297353CC}">
              <c16:uniqueId val="{00000002-6E10-4A58-8A1B-6CDCDE9723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
1,754
238.13
3,519,839
3,406,181
97,891
1,843,446
3,489,551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物件費の減額など</a:t>
          </a:r>
          <a:r>
            <a:rPr lang="ja-JP" altLang="ja-JP" sz="1100" b="0" i="0" baseline="0">
              <a:solidFill>
                <a:schemeClr val="dk1"/>
              </a:solidFill>
              <a:effectLst/>
              <a:latin typeface="+mn-lt"/>
              <a:ea typeface="+mn-ea"/>
              <a:cs typeface="+mn-cs"/>
            </a:rPr>
            <a:t>により昨年度より</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ポイント改善したが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依然として類似団体平均を下回っている状況が続いている。</a:t>
          </a:r>
          <a:r>
            <a:rPr lang="ja-JP" altLang="ja-JP" sz="1100" b="0" i="0" baseline="0">
              <a:solidFill>
                <a:schemeClr val="dk1"/>
              </a:solidFill>
              <a:effectLst/>
              <a:latin typeface="+mn-lt"/>
              <a:ea typeface="+mn-ea"/>
              <a:cs typeface="+mn-cs"/>
            </a:rPr>
            <a:t>今後より一層経常一般財源を確保するとともに義務的経費等の削減に努める。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141394</xdr:rowOff>
    </xdr:to>
    <xdr:cxnSp macro="">
      <xdr:nvCxnSpPr>
        <xdr:cNvPr id="131" name="直線コネクタ 130"/>
        <xdr:cNvCxnSpPr/>
      </xdr:nvCxnSpPr>
      <xdr:spPr>
        <a:xfrm flipV="1">
          <a:off x="4114800" y="1114086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141394</xdr:rowOff>
    </xdr:to>
    <xdr:cxnSp macro="">
      <xdr:nvCxnSpPr>
        <xdr:cNvPr id="134" name="直線コネクタ 133"/>
        <xdr:cNvCxnSpPr/>
      </xdr:nvCxnSpPr>
      <xdr:spPr>
        <a:xfrm>
          <a:off x="3225800" y="110926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151977</xdr:rowOff>
    </xdr:to>
    <xdr:cxnSp macro="">
      <xdr:nvCxnSpPr>
        <xdr:cNvPr id="137" name="直線コネクタ 136"/>
        <xdr:cNvCxnSpPr/>
      </xdr:nvCxnSpPr>
      <xdr:spPr>
        <a:xfrm flipV="1">
          <a:off x="2336800" y="1109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20744</xdr:rowOff>
    </xdr:to>
    <xdr:cxnSp macro="">
      <xdr:nvCxnSpPr>
        <xdr:cNvPr id="140" name="直線コネクタ 139"/>
        <xdr:cNvCxnSpPr/>
      </xdr:nvCxnSpPr>
      <xdr:spPr>
        <a:xfrm flipV="1">
          <a:off x="1447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0" name="楕円 149"/>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1"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2" name="楕円 151"/>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3" name="テキスト ボックス 152"/>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4" name="楕円 153"/>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5" name="テキスト ボックス 154"/>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11,906</a:t>
          </a:r>
          <a:r>
            <a:rPr lang="ja-JP" altLang="ja-JP" sz="1100" b="0" i="0" baseline="0">
              <a:solidFill>
                <a:schemeClr val="dk1"/>
              </a:solidFill>
              <a:effectLst/>
              <a:latin typeface="+mn-lt"/>
              <a:ea typeface="+mn-ea"/>
              <a:cs typeface="+mn-cs"/>
            </a:rPr>
            <a:t>円増額であ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139522</xdr:rowOff>
    </xdr:from>
    <xdr:to>
      <xdr:col>23</xdr:col>
      <xdr:colOff>133350</xdr:colOff>
      <xdr:row>83</xdr:row>
      <xdr:rowOff>149099</xdr:rowOff>
    </xdr:to>
    <xdr:cxnSp macro="">
      <xdr:nvCxnSpPr>
        <xdr:cNvPr id="193" name="直線コネクタ 192"/>
        <xdr:cNvCxnSpPr/>
      </xdr:nvCxnSpPr>
      <xdr:spPr>
        <a:xfrm>
          <a:off x="4114800" y="14369872"/>
          <a:ext cx="8382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81265</xdr:rowOff>
    </xdr:from>
    <xdr:to>
      <xdr:col>19</xdr:col>
      <xdr:colOff>133350</xdr:colOff>
      <xdr:row>83</xdr:row>
      <xdr:rowOff>139522</xdr:rowOff>
    </xdr:to>
    <xdr:cxnSp macro="">
      <xdr:nvCxnSpPr>
        <xdr:cNvPr id="196" name="直線コネクタ 195"/>
        <xdr:cNvCxnSpPr/>
      </xdr:nvCxnSpPr>
      <xdr:spPr>
        <a:xfrm>
          <a:off x="3225800" y="14311615"/>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53456</xdr:rowOff>
    </xdr:from>
    <xdr:to>
      <xdr:col>15</xdr:col>
      <xdr:colOff>82550</xdr:colOff>
      <xdr:row>83</xdr:row>
      <xdr:rowOff>81265</xdr:rowOff>
    </xdr:to>
    <xdr:cxnSp macro="">
      <xdr:nvCxnSpPr>
        <xdr:cNvPr id="199" name="直線コネクタ 198"/>
        <xdr:cNvCxnSpPr/>
      </xdr:nvCxnSpPr>
      <xdr:spPr>
        <a:xfrm>
          <a:off x="2336800" y="14283806"/>
          <a:ext cx="889000" cy="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166892</xdr:rowOff>
    </xdr:from>
    <xdr:to>
      <xdr:col>11</xdr:col>
      <xdr:colOff>31750</xdr:colOff>
      <xdr:row>83</xdr:row>
      <xdr:rowOff>53456</xdr:rowOff>
    </xdr:to>
    <xdr:cxnSp macro="">
      <xdr:nvCxnSpPr>
        <xdr:cNvPr id="202" name="直線コネクタ 201"/>
        <xdr:cNvCxnSpPr/>
      </xdr:nvCxnSpPr>
      <xdr:spPr>
        <a:xfrm>
          <a:off x="1447800" y="14225792"/>
          <a:ext cx="8890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98299</xdr:rowOff>
    </xdr:from>
    <xdr:to>
      <xdr:col>23</xdr:col>
      <xdr:colOff>184150</xdr:colOff>
      <xdr:row>84</xdr:row>
      <xdr:rowOff>28449</xdr:rowOff>
    </xdr:to>
    <xdr:sp macro="" textlink="">
      <xdr:nvSpPr>
        <xdr:cNvPr id="212" name="楕円 211"/>
        <xdr:cNvSpPr/>
      </xdr:nvSpPr>
      <xdr:spPr>
        <a:xfrm>
          <a:off x="4902200" y="143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70376</xdr:rowOff>
    </xdr:from>
    <xdr:ext cx="762000" cy="259045"/>
    <xdr:sp macro="" textlink="">
      <xdr:nvSpPr>
        <xdr:cNvPr id="213" name="人件費・物件費等の状況該当値テキスト"/>
        <xdr:cNvSpPr txBox="1"/>
      </xdr:nvSpPr>
      <xdr:spPr>
        <a:xfrm>
          <a:off x="5041900" y="143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88722</xdr:rowOff>
    </xdr:from>
    <xdr:to>
      <xdr:col>19</xdr:col>
      <xdr:colOff>184150</xdr:colOff>
      <xdr:row>84</xdr:row>
      <xdr:rowOff>18872</xdr:rowOff>
    </xdr:to>
    <xdr:sp macro="" textlink="">
      <xdr:nvSpPr>
        <xdr:cNvPr id="214" name="楕円 213"/>
        <xdr:cNvSpPr/>
      </xdr:nvSpPr>
      <xdr:spPr>
        <a:xfrm>
          <a:off x="4064000" y="143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3649</xdr:rowOff>
    </xdr:from>
    <xdr:ext cx="736600" cy="259045"/>
    <xdr:sp macro="" textlink="">
      <xdr:nvSpPr>
        <xdr:cNvPr id="215" name="テキスト ボックス 214"/>
        <xdr:cNvSpPr txBox="1"/>
      </xdr:nvSpPr>
      <xdr:spPr>
        <a:xfrm>
          <a:off x="3733800" y="144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30465</xdr:rowOff>
    </xdr:from>
    <xdr:to>
      <xdr:col>15</xdr:col>
      <xdr:colOff>133350</xdr:colOff>
      <xdr:row>83</xdr:row>
      <xdr:rowOff>132065</xdr:rowOff>
    </xdr:to>
    <xdr:sp macro="" textlink="">
      <xdr:nvSpPr>
        <xdr:cNvPr id="216" name="楕円 215"/>
        <xdr:cNvSpPr/>
      </xdr:nvSpPr>
      <xdr:spPr>
        <a:xfrm>
          <a:off x="3175000" y="142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116842</xdr:rowOff>
    </xdr:from>
    <xdr:ext cx="762000" cy="259045"/>
    <xdr:sp macro="" textlink="">
      <xdr:nvSpPr>
        <xdr:cNvPr id="217" name="テキスト ボックス 216"/>
        <xdr:cNvSpPr txBox="1"/>
      </xdr:nvSpPr>
      <xdr:spPr>
        <a:xfrm>
          <a:off x="2844800" y="1434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2656</xdr:rowOff>
    </xdr:from>
    <xdr:to>
      <xdr:col>11</xdr:col>
      <xdr:colOff>82550</xdr:colOff>
      <xdr:row>83</xdr:row>
      <xdr:rowOff>104256</xdr:rowOff>
    </xdr:to>
    <xdr:sp macro="" textlink="">
      <xdr:nvSpPr>
        <xdr:cNvPr id="218" name="楕円 217"/>
        <xdr:cNvSpPr/>
      </xdr:nvSpPr>
      <xdr:spPr>
        <a:xfrm>
          <a:off x="2286000" y="142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89033</xdr:rowOff>
    </xdr:from>
    <xdr:ext cx="762000" cy="259045"/>
    <xdr:sp macro="" textlink="">
      <xdr:nvSpPr>
        <xdr:cNvPr id="219" name="テキスト ボックス 218"/>
        <xdr:cNvSpPr txBox="1"/>
      </xdr:nvSpPr>
      <xdr:spPr>
        <a:xfrm>
          <a:off x="1955800" y="143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116092</xdr:rowOff>
    </xdr:from>
    <xdr:to>
      <xdr:col>7</xdr:col>
      <xdr:colOff>31750</xdr:colOff>
      <xdr:row>83</xdr:row>
      <xdr:rowOff>46242</xdr:rowOff>
    </xdr:to>
    <xdr:sp macro="" textlink="">
      <xdr:nvSpPr>
        <xdr:cNvPr id="220" name="楕円 219"/>
        <xdr:cNvSpPr/>
      </xdr:nvSpPr>
      <xdr:spPr>
        <a:xfrm>
          <a:off x="1397000" y="141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31019</xdr:rowOff>
    </xdr:from>
    <xdr:ext cx="762000" cy="259045"/>
    <xdr:sp macro="" textlink="">
      <xdr:nvSpPr>
        <xdr:cNvPr id="221" name="テキスト ボックス 220"/>
        <xdr:cNvSpPr txBox="1"/>
      </xdr:nvSpPr>
      <xdr:spPr>
        <a:xfrm>
          <a:off x="1066800" y="142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78423</xdr:rowOff>
    </xdr:to>
    <xdr:cxnSp macro="">
      <xdr:nvCxnSpPr>
        <xdr:cNvPr id="251" name="直線コネクタ 250"/>
        <xdr:cNvCxnSpPr/>
      </xdr:nvCxnSpPr>
      <xdr:spPr>
        <a:xfrm>
          <a:off x="16179800" y="1506950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96520</xdr:rowOff>
    </xdr:to>
    <xdr:cxnSp macro="">
      <xdr:nvCxnSpPr>
        <xdr:cNvPr id="254" name="直線コネクタ 253"/>
        <xdr:cNvCxnSpPr/>
      </xdr:nvCxnSpPr>
      <xdr:spPr>
        <a:xfrm flipV="1">
          <a:off x="15290800" y="1506950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96520</xdr:rowOff>
    </xdr:to>
    <xdr:cxnSp macro="">
      <xdr:nvCxnSpPr>
        <xdr:cNvPr id="257" name="直線コネクタ 256"/>
        <xdr:cNvCxnSpPr/>
      </xdr:nvCxnSpPr>
      <xdr:spPr>
        <a:xfrm>
          <a:off x="14401800" y="151177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138748</xdr:rowOff>
    </xdr:to>
    <xdr:cxnSp macro="">
      <xdr:nvCxnSpPr>
        <xdr:cNvPr id="260" name="直線コネクタ 259"/>
        <xdr:cNvCxnSpPr/>
      </xdr:nvCxnSpPr>
      <xdr:spPr>
        <a:xfrm flipV="1">
          <a:off x="13512800" y="151177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27623</xdr:rowOff>
    </xdr:from>
    <xdr:to>
      <xdr:col>81</xdr:col>
      <xdr:colOff>95250</xdr:colOff>
      <xdr:row>88</xdr:row>
      <xdr:rowOff>129223</xdr:rowOff>
    </xdr:to>
    <xdr:sp macro="" textlink="">
      <xdr:nvSpPr>
        <xdr:cNvPr id="270" name="楕円 269"/>
        <xdr:cNvSpPr/>
      </xdr:nvSpPr>
      <xdr:spPr>
        <a:xfrm>
          <a:off x="169672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94950</xdr:rowOff>
    </xdr:from>
    <xdr:ext cx="762000" cy="259045"/>
    <xdr:sp macro="" textlink="">
      <xdr:nvSpPr>
        <xdr:cNvPr id="271" name="給与水準   （国との比較）該当値テキスト"/>
        <xdr:cNvSpPr txBox="1"/>
      </xdr:nvSpPr>
      <xdr:spPr>
        <a:xfrm>
          <a:off x="17106900" y="1501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2" name="楕円 271"/>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3" name="テキスト ボックス 272"/>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76" name="楕円 275"/>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77" name="テキスト ボックス 276"/>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87948</xdr:rowOff>
    </xdr:from>
    <xdr:to>
      <xdr:col>64</xdr:col>
      <xdr:colOff>152400</xdr:colOff>
      <xdr:row>89</xdr:row>
      <xdr:rowOff>18098</xdr:rowOff>
    </xdr:to>
    <xdr:sp macro="" textlink="">
      <xdr:nvSpPr>
        <xdr:cNvPr id="278" name="楕円 277"/>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2875</xdr:rowOff>
    </xdr:from>
    <xdr:ext cx="762000" cy="259045"/>
    <xdr:sp macro="" textlink="">
      <xdr:nvSpPr>
        <xdr:cNvPr id="279" name="テキスト ボックス 278"/>
        <xdr:cNvSpPr txBox="1"/>
      </xdr:nvSpPr>
      <xdr:spPr>
        <a:xfrm>
          <a:off x="13131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人から令和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人と退職不補充により減員が続</a:t>
          </a:r>
          <a:r>
            <a:rPr lang="ja-JP" altLang="en-US" sz="1100" b="0" i="0" baseline="0">
              <a:solidFill>
                <a:schemeClr val="dk1"/>
              </a:solidFill>
              <a:effectLst/>
              <a:latin typeface="+mn-lt"/>
              <a:ea typeface="+mn-ea"/>
              <a:cs typeface="+mn-cs"/>
            </a:rPr>
            <a:t>いており</a:t>
          </a:r>
          <a:r>
            <a:rPr lang="ja-JP" altLang="ja-JP" sz="1100" b="0" i="0" baseline="0">
              <a:solidFill>
                <a:schemeClr val="dk1"/>
              </a:solidFill>
              <a:effectLst/>
              <a:latin typeface="+mn-lt"/>
              <a:ea typeface="+mn-ea"/>
              <a:cs typeface="+mn-cs"/>
            </a:rPr>
            <a:t>、今後も効率的な行政運営に努める。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101282</xdr:rowOff>
    </xdr:to>
    <xdr:cxnSp macro="">
      <xdr:nvCxnSpPr>
        <xdr:cNvPr id="318" name="直線コネクタ 317"/>
        <xdr:cNvCxnSpPr/>
      </xdr:nvCxnSpPr>
      <xdr:spPr>
        <a:xfrm>
          <a:off x="16179800" y="105476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11097</xdr:rowOff>
    </xdr:from>
    <xdr:to>
      <xdr:col>77</xdr:col>
      <xdr:colOff>44450</xdr:colOff>
      <xdr:row>61</xdr:row>
      <xdr:rowOff>89218</xdr:rowOff>
    </xdr:to>
    <xdr:cxnSp macro="">
      <xdr:nvCxnSpPr>
        <xdr:cNvPr id="321" name="直線コネクタ 320"/>
        <xdr:cNvCxnSpPr/>
      </xdr:nvCxnSpPr>
      <xdr:spPr>
        <a:xfrm>
          <a:off x="15290800" y="10469547"/>
          <a:ext cx="889000" cy="7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164750</xdr:rowOff>
    </xdr:from>
    <xdr:to>
      <xdr:col>72</xdr:col>
      <xdr:colOff>203200</xdr:colOff>
      <xdr:row>61</xdr:row>
      <xdr:rowOff>11097</xdr:rowOff>
    </xdr:to>
    <xdr:cxnSp macro="">
      <xdr:nvCxnSpPr>
        <xdr:cNvPr id="324" name="直線コネクタ 323"/>
        <xdr:cNvCxnSpPr/>
      </xdr:nvCxnSpPr>
      <xdr:spPr>
        <a:xfrm>
          <a:off x="14401800" y="10451750"/>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154194</xdr:rowOff>
    </xdr:from>
    <xdr:to>
      <xdr:col>68</xdr:col>
      <xdr:colOff>152400</xdr:colOff>
      <xdr:row>60</xdr:row>
      <xdr:rowOff>164750</xdr:rowOff>
    </xdr:to>
    <xdr:cxnSp macro="">
      <xdr:nvCxnSpPr>
        <xdr:cNvPr id="327" name="直線コネクタ 326"/>
        <xdr:cNvCxnSpPr/>
      </xdr:nvCxnSpPr>
      <xdr:spPr>
        <a:xfrm>
          <a:off x="13512800" y="10441194"/>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37" name="楕円 336"/>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38" name="定員管理の状況該当値テキスト"/>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39" name="楕円 338"/>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124795</xdr:rowOff>
    </xdr:from>
    <xdr:ext cx="736600" cy="259045"/>
    <xdr:sp macro="" textlink="">
      <xdr:nvSpPr>
        <xdr:cNvPr id="340" name="テキスト ボックス 339"/>
        <xdr:cNvSpPr txBox="1"/>
      </xdr:nvSpPr>
      <xdr:spPr>
        <a:xfrm>
          <a:off x="15798800" y="1058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131747</xdr:rowOff>
    </xdr:from>
    <xdr:to>
      <xdr:col>73</xdr:col>
      <xdr:colOff>44450</xdr:colOff>
      <xdr:row>61</xdr:row>
      <xdr:rowOff>61897</xdr:rowOff>
    </xdr:to>
    <xdr:sp macro="" textlink="">
      <xdr:nvSpPr>
        <xdr:cNvPr id="341" name="楕円 340"/>
        <xdr:cNvSpPr/>
      </xdr:nvSpPr>
      <xdr:spPr>
        <a:xfrm>
          <a:off x="15240000" y="104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46674</xdr:rowOff>
    </xdr:from>
    <xdr:ext cx="762000" cy="259045"/>
    <xdr:sp macro="" textlink="">
      <xdr:nvSpPr>
        <xdr:cNvPr id="342" name="テキスト ボックス 341"/>
        <xdr:cNvSpPr txBox="1"/>
      </xdr:nvSpPr>
      <xdr:spPr>
        <a:xfrm>
          <a:off x="14909800" y="105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113950</xdr:rowOff>
    </xdr:from>
    <xdr:to>
      <xdr:col>68</xdr:col>
      <xdr:colOff>203200</xdr:colOff>
      <xdr:row>61</xdr:row>
      <xdr:rowOff>44100</xdr:rowOff>
    </xdr:to>
    <xdr:sp macro="" textlink="">
      <xdr:nvSpPr>
        <xdr:cNvPr id="343" name="楕円 342"/>
        <xdr:cNvSpPr/>
      </xdr:nvSpPr>
      <xdr:spPr>
        <a:xfrm>
          <a:off x="14351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28877</xdr:rowOff>
    </xdr:from>
    <xdr:ext cx="762000" cy="259045"/>
    <xdr:sp macro="" textlink="">
      <xdr:nvSpPr>
        <xdr:cNvPr id="344" name="テキスト ボックス 343"/>
        <xdr:cNvSpPr txBox="1"/>
      </xdr:nvSpPr>
      <xdr:spPr>
        <a:xfrm>
          <a:off x="14020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103394</xdr:rowOff>
    </xdr:from>
    <xdr:to>
      <xdr:col>64</xdr:col>
      <xdr:colOff>152400</xdr:colOff>
      <xdr:row>61</xdr:row>
      <xdr:rowOff>33544</xdr:rowOff>
    </xdr:to>
    <xdr:sp macro="" textlink="">
      <xdr:nvSpPr>
        <xdr:cNvPr id="345" name="楕円 344"/>
        <xdr:cNvSpPr/>
      </xdr:nvSpPr>
      <xdr:spPr>
        <a:xfrm>
          <a:off x="13462000" y="103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18321</xdr:rowOff>
    </xdr:from>
    <xdr:ext cx="762000" cy="259045"/>
    <xdr:sp macro="" textlink="">
      <xdr:nvSpPr>
        <xdr:cNvPr id="346" name="テキスト ボックス 345"/>
        <xdr:cNvSpPr txBox="1"/>
      </xdr:nvSpPr>
      <xdr:spPr>
        <a:xfrm>
          <a:off x="13131800" y="1047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過年度における大型事業の償還終了により公債費は抑制されており、横ばいとなっている。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近年の地方債発行額の増加により今後、比率の悪化が見込まれていることから</a:t>
          </a:r>
          <a:r>
            <a:rPr lang="ja-JP" altLang="ja-JP" sz="1100" b="0" i="0" baseline="0">
              <a:solidFill>
                <a:schemeClr val="dk1"/>
              </a:solidFill>
              <a:effectLst/>
              <a:latin typeface="+mn-lt"/>
              <a:ea typeface="+mn-ea"/>
              <a:cs typeface="+mn-cs"/>
            </a:rPr>
            <a:t>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154094</xdr:rowOff>
    </xdr:to>
    <xdr:cxnSp macro="">
      <xdr:nvCxnSpPr>
        <xdr:cNvPr id="379" name="直線コネクタ 378"/>
        <xdr:cNvCxnSpPr/>
      </xdr:nvCxnSpPr>
      <xdr:spPr>
        <a:xfrm>
          <a:off x="16179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170180</xdr:rowOff>
    </xdr:to>
    <xdr:cxnSp macro="">
      <xdr:nvCxnSpPr>
        <xdr:cNvPr id="382" name="直線コネクタ 381"/>
        <xdr:cNvCxnSpPr/>
      </xdr:nvCxnSpPr>
      <xdr:spPr>
        <a:xfrm flipV="1">
          <a:off x="15290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14817</xdr:rowOff>
    </xdr:to>
    <xdr:cxnSp macro="">
      <xdr:nvCxnSpPr>
        <xdr:cNvPr id="385" name="直線コネクタ 384"/>
        <xdr:cNvCxnSpPr/>
      </xdr:nvCxnSpPr>
      <xdr:spPr>
        <a:xfrm flipV="1">
          <a:off x="14401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22860</xdr:rowOff>
    </xdr:to>
    <xdr:cxnSp macro="">
      <xdr:nvCxnSpPr>
        <xdr:cNvPr id="388" name="直線コネクタ 387"/>
        <xdr:cNvCxnSpPr/>
      </xdr:nvCxnSpPr>
      <xdr:spPr>
        <a:xfrm flipV="1">
          <a:off x="13512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8" name="楕円 397"/>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9"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0" name="楕円 399"/>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1" name="テキスト ボックス 400"/>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4" name="楕円 403"/>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5" name="テキスト ボックス 404"/>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地方債残高の減少及び地方債償還分として減債基金への積立てを増額し、</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ポイント改善した。今後も計画的な地方債の発行を考慮する一方、基金の積み増しを行い財政の健全化に努める。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68036</xdr:rowOff>
    </xdr:from>
    <xdr:to>
      <xdr:col>81</xdr:col>
      <xdr:colOff>44450</xdr:colOff>
      <xdr:row>15</xdr:row>
      <xdr:rowOff>6894</xdr:rowOff>
    </xdr:to>
    <xdr:cxnSp macro="">
      <xdr:nvCxnSpPr>
        <xdr:cNvPr id="443" name="直線コネクタ 442"/>
        <xdr:cNvCxnSpPr/>
      </xdr:nvCxnSpPr>
      <xdr:spPr>
        <a:xfrm flipV="1">
          <a:off x="16179800" y="246833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6894</xdr:rowOff>
    </xdr:from>
    <xdr:to>
      <xdr:col>77</xdr:col>
      <xdr:colOff>44450</xdr:colOff>
      <xdr:row>15</xdr:row>
      <xdr:rowOff>143631</xdr:rowOff>
    </xdr:to>
    <xdr:cxnSp macro="">
      <xdr:nvCxnSpPr>
        <xdr:cNvPr id="446" name="直線コネクタ 445"/>
        <xdr:cNvCxnSpPr/>
      </xdr:nvCxnSpPr>
      <xdr:spPr>
        <a:xfrm flipV="1">
          <a:off x="15290800" y="2578644"/>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143631</xdr:rowOff>
    </xdr:from>
    <xdr:to>
      <xdr:col>72</xdr:col>
      <xdr:colOff>203200</xdr:colOff>
      <xdr:row>17</xdr:row>
      <xdr:rowOff>51223</xdr:rowOff>
    </xdr:to>
    <xdr:cxnSp macro="">
      <xdr:nvCxnSpPr>
        <xdr:cNvPr id="449" name="直線コネクタ 448"/>
        <xdr:cNvCxnSpPr/>
      </xdr:nvCxnSpPr>
      <xdr:spPr>
        <a:xfrm flipV="1">
          <a:off x="14401800" y="2715381"/>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150041</xdr:rowOff>
    </xdr:to>
    <xdr:cxnSp macro="">
      <xdr:nvCxnSpPr>
        <xdr:cNvPr id="452" name="直線コネクタ 451"/>
        <xdr:cNvCxnSpPr/>
      </xdr:nvCxnSpPr>
      <xdr:spPr>
        <a:xfrm flipV="1">
          <a:off x="13512800" y="2965873"/>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62" name="楕円 461"/>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160763</xdr:rowOff>
    </xdr:from>
    <xdr:ext cx="762000" cy="259045"/>
    <xdr:sp macro="" textlink="">
      <xdr:nvSpPr>
        <xdr:cNvPr id="463" name="将来負担の状況該当値テキスト"/>
        <xdr:cNvSpPr txBox="1"/>
      </xdr:nvSpPr>
      <xdr:spPr>
        <a:xfrm>
          <a:off x="171069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127544</xdr:rowOff>
    </xdr:from>
    <xdr:to>
      <xdr:col>77</xdr:col>
      <xdr:colOff>95250</xdr:colOff>
      <xdr:row>15</xdr:row>
      <xdr:rowOff>57694</xdr:rowOff>
    </xdr:to>
    <xdr:sp macro="" textlink="">
      <xdr:nvSpPr>
        <xdr:cNvPr id="464" name="楕円 463"/>
        <xdr:cNvSpPr/>
      </xdr:nvSpPr>
      <xdr:spPr>
        <a:xfrm>
          <a:off x="16129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42471</xdr:rowOff>
    </xdr:from>
    <xdr:ext cx="736600" cy="259045"/>
    <xdr:sp macro="" textlink="">
      <xdr:nvSpPr>
        <xdr:cNvPr id="465" name="テキスト ボックス 464"/>
        <xdr:cNvSpPr txBox="1"/>
      </xdr:nvSpPr>
      <xdr:spPr>
        <a:xfrm>
          <a:off x="15798800" y="26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66" name="楕円 465"/>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67" name="テキスト ボックス 466"/>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8" name="楕円 467"/>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69" name="テキスト ボックス 468"/>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99241</xdr:rowOff>
    </xdr:from>
    <xdr:to>
      <xdr:col>64</xdr:col>
      <xdr:colOff>152400</xdr:colOff>
      <xdr:row>18</xdr:row>
      <xdr:rowOff>29391</xdr:rowOff>
    </xdr:to>
    <xdr:sp macro="" textlink="">
      <xdr:nvSpPr>
        <xdr:cNvPr id="470" name="楕円 469"/>
        <xdr:cNvSpPr/>
      </xdr:nvSpPr>
      <xdr:spPr>
        <a:xfrm>
          <a:off x="13462000" y="3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14168</xdr:rowOff>
    </xdr:from>
    <xdr:ext cx="762000" cy="259045"/>
    <xdr:sp macro="" textlink="">
      <xdr:nvSpPr>
        <xdr:cNvPr id="471" name="テキスト ボックス 470"/>
        <xdr:cNvSpPr txBox="1"/>
      </xdr:nvSpPr>
      <xdr:spPr>
        <a:xfrm>
          <a:off x="13131800" y="310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
1,754
238.13
3,519,839
3,406,181
97,891
1,843,446
3,489,551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110998</xdr:rowOff>
    </xdr:to>
    <xdr:cxnSp macro="">
      <xdr:nvCxnSpPr>
        <xdr:cNvPr id="64" name="直線コネクタ 63"/>
        <xdr:cNvCxnSpPr/>
      </xdr:nvCxnSpPr>
      <xdr:spPr>
        <a:xfrm>
          <a:off x="3987800" y="63449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1270</xdr:rowOff>
    </xdr:to>
    <xdr:cxnSp macro="">
      <xdr:nvCxnSpPr>
        <xdr:cNvPr id="67" name="直線コネクタ 66"/>
        <xdr:cNvCxnSpPr/>
      </xdr:nvCxnSpPr>
      <xdr:spPr>
        <a:xfrm>
          <a:off x="3098800" y="6267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152146</xdr:rowOff>
    </xdr:to>
    <xdr:cxnSp macro="">
      <xdr:nvCxnSpPr>
        <xdr:cNvPr id="70" name="直線コネクタ 69"/>
        <xdr:cNvCxnSpPr/>
      </xdr:nvCxnSpPr>
      <xdr:spPr>
        <a:xfrm flipV="1">
          <a:off x="2209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85852</xdr:rowOff>
    </xdr:to>
    <xdr:cxnSp macro="">
      <xdr:nvCxnSpPr>
        <xdr:cNvPr id="73" name="直線コネクタ 72"/>
        <xdr:cNvCxnSpPr/>
      </xdr:nvCxnSpPr>
      <xdr:spPr>
        <a:xfrm flipV="1">
          <a:off x="1320800" y="6495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臨時的経費が増嵩する一方で経常的経費の抑制が図られたことにより改善した。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14986</xdr:rowOff>
    </xdr:to>
    <xdr:cxnSp macro="">
      <xdr:nvCxnSpPr>
        <xdr:cNvPr id="122" name="直線コネクタ 121"/>
        <xdr:cNvCxnSpPr/>
      </xdr:nvCxnSpPr>
      <xdr:spPr>
        <a:xfrm flipV="1">
          <a:off x="15671800" y="298450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122428</xdr:rowOff>
    </xdr:from>
    <xdr:to>
      <xdr:col>78</xdr:col>
      <xdr:colOff>69850</xdr:colOff>
      <xdr:row>19</xdr:row>
      <xdr:rowOff>14986</xdr:rowOff>
    </xdr:to>
    <xdr:cxnSp macro="">
      <xdr:nvCxnSpPr>
        <xdr:cNvPr id="125" name="直線コネクタ 124"/>
        <xdr:cNvCxnSpPr/>
      </xdr:nvCxnSpPr>
      <xdr:spPr>
        <a:xfrm>
          <a:off x="14782800" y="32085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18</xdr:row>
      <xdr:rowOff>122428</xdr:rowOff>
    </xdr:to>
    <xdr:cxnSp macro="">
      <xdr:nvCxnSpPr>
        <xdr:cNvPr id="128" name="直線コネクタ 127"/>
        <xdr:cNvCxnSpPr/>
      </xdr:nvCxnSpPr>
      <xdr:spPr>
        <a:xfrm>
          <a:off x="13893800" y="3203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18</xdr:row>
      <xdr:rowOff>117856</xdr:rowOff>
    </xdr:to>
    <xdr:cxnSp macro="">
      <xdr:nvCxnSpPr>
        <xdr:cNvPr id="131" name="直線コネクタ 130"/>
        <xdr:cNvCxnSpPr/>
      </xdr:nvCxnSpPr>
      <xdr:spPr>
        <a:xfrm>
          <a:off x="13004800" y="2979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135636</xdr:rowOff>
    </xdr:from>
    <xdr:to>
      <xdr:col>78</xdr:col>
      <xdr:colOff>120650</xdr:colOff>
      <xdr:row>19</xdr:row>
      <xdr:rowOff>65786</xdr:rowOff>
    </xdr:to>
    <xdr:sp macro="" textlink="">
      <xdr:nvSpPr>
        <xdr:cNvPr id="143" name="楕円 142"/>
        <xdr:cNvSpPr/>
      </xdr:nvSpPr>
      <xdr:spPr>
        <a:xfrm>
          <a:off x="15621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50563</xdr:rowOff>
    </xdr:from>
    <xdr:ext cx="736600" cy="259045"/>
    <xdr:sp macro="" textlink="">
      <xdr:nvSpPr>
        <xdr:cNvPr id="144" name="テキスト ボックス 143"/>
        <xdr:cNvSpPr txBox="1"/>
      </xdr:nvSpPr>
      <xdr:spPr>
        <a:xfrm>
          <a:off x="15290800" y="330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50" name="テキスト ボックス 149"/>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107950</xdr:rowOff>
    </xdr:to>
    <xdr:cxnSp macro="">
      <xdr:nvCxnSpPr>
        <xdr:cNvPr id="182" name="直線コネクタ 181"/>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5" name="直線コネクタ 184"/>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88" name="直線コネクタ 187"/>
        <xdr:cNvCxnSpPr/>
      </xdr:nvCxnSpPr>
      <xdr:spPr>
        <a:xfrm flipV="1">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5" name="楕円 20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6" name="テキスト ボックス 20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167005</xdr:rowOff>
    </xdr:from>
    <xdr:to>
      <xdr:col>82</xdr:col>
      <xdr:colOff>107950</xdr:colOff>
      <xdr:row>56</xdr:row>
      <xdr:rowOff>92710</xdr:rowOff>
    </xdr:to>
    <xdr:cxnSp macro="">
      <xdr:nvCxnSpPr>
        <xdr:cNvPr id="238" name="直線コネクタ 237"/>
        <xdr:cNvCxnSpPr/>
      </xdr:nvCxnSpPr>
      <xdr:spPr>
        <a:xfrm>
          <a:off x="15671800" y="959675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167005</xdr:rowOff>
    </xdr:from>
    <xdr:to>
      <xdr:col>78</xdr:col>
      <xdr:colOff>69850</xdr:colOff>
      <xdr:row>56</xdr:row>
      <xdr:rowOff>92710</xdr:rowOff>
    </xdr:to>
    <xdr:cxnSp macro="">
      <xdr:nvCxnSpPr>
        <xdr:cNvPr id="241" name="直線コネクタ 240"/>
        <xdr:cNvCxnSpPr/>
      </xdr:nvCxnSpPr>
      <xdr:spPr>
        <a:xfrm flipV="1">
          <a:off x="14782800" y="959675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56</xdr:row>
      <xdr:rowOff>92710</xdr:rowOff>
    </xdr:to>
    <xdr:cxnSp macro="">
      <xdr:nvCxnSpPr>
        <xdr:cNvPr id="244" name="直線コネクタ 243"/>
        <xdr:cNvCxnSpPr/>
      </xdr:nvCxnSpPr>
      <xdr:spPr>
        <a:xfrm>
          <a:off x="13893800" y="941959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55</xdr:row>
      <xdr:rowOff>41275</xdr:rowOff>
    </xdr:to>
    <xdr:cxnSp macro="">
      <xdr:nvCxnSpPr>
        <xdr:cNvPr id="247" name="直線コネクタ 246"/>
        <xdr:cNvCxnSpPr/>
      </xdr:nvCxnSpPr>
      <xdr:spPr>
        <a:xfrm flipV="1">
          <a:off x="13004800" y="9419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7" name="楕円 256"/>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58" name="その他該当値テキスト"/>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116205</xdr:rowOff>
    </xdr:from>
    <xdr:to>
      <xdr:col>78</xdr:col>
      <xdr:colOff>120650</xdr:colOff>
      <xdr:row>56</xdr:row>
      <xdr:rowOff>46355</xdr:rowOff>
    </xdr:to>
    <xdr:sp macro="" textlink="">
      <xdr:nvSpPr>
        <xdr:cNvPr id="259" name="楕円 258"/>
        <xdr:cNvSpPr/>
      </xdr:nvSpPr>
      <xdr:spPr>
        <a:xfrm>
          <a:off x="15621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56532</xdr:rowOff>
    </xdr:from>
    <xdr:ext cx="736600" cy="259045"/>
    <xdr:sp macro="" textlink="">
      <xdr:nvSpPr>
        <xdr:cNvPr id="260" name="テキスト ボックス 259"/>
        <xdr:cNvSpPr txBox="1"/>
      </xdr:nvSpPr>
      <xdr:spPr>
        <a:xfrm>
          <a:off x="15290800" y="931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1" name="楕円 260"/>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2" name="テキスト ボックス 261"/>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63" name="楕円 262"/>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64" name="テキスト ボックス 263"/>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65" name="楕円 264"/>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102252</xdr:rowOff>
    </xdr:from>
    <xdr:ext cx="762000" cy="259045"/>
    <xdr:sp macro="" textlink="">
      <xdr:nvSpPr>
        <xdr:cNvPr id="266" name="テキスト ボックス 265"/>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58420</xdr:rowOff>
    </xdr:to>
    <xdr:cxnSp macro="">
      <xdr:nvCxnSpPr>
        <xdr:cNvPr id="296" name="直線コネクタ 295"/>
        <xdr:cNvCxnSpPr/>
      </xdr:nvCxnSpPr>
      <xdr:spPr>
        <a:xfrm flipV="1">
          <a:off x="15671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58420</xdr:rowOff>
    </xdr:to>
    <xdr:cxnSp macro="">
      <xdr:nvCxnSpPr>
        <xdr:cNvPr id="299" name="直線コネクタ 298"/>
        <xdr:cNvCxnSpPr/>
      </xdr:nvCxnSpPr>
      <xdr:spPr>
        <a:xfrm>
          <a:off x="14782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8128</xdr:rowOff>
    </xdr:to>
    <xdr:cxnSp macro="">
      <xdr:nvCxnSpPr>
        <xdr:cNvPr id="302" name="直線コネクタ 301"/>
        <xdr:cNvCxnSpPr/>
      </xdr:nvCxnSpPr>
      <xdr:spPr>
        <a:xfrm flipV="1">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58420</xdr:rowOff>
    </xdr:to>
    <xdr:cxnSp macro="">
      <xdr:nvCxnSpPr>
        <xdr:cNvPr id="305" name="直線コネクタ 304"/>
        <xdr:cNvCxnSpPr/>
      </xdr:nvCxnSpPr>
      <xdr:spPr>
        <a:xfrm flipV="1">
          <a:off x="13004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5" name="楕円 314"/>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6"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17" name="楕円 316"/>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18" name="テキスト ボックス 317"/>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19" name="楕円 318"/>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0" name="テキスト ボックス 319"/>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1" name="楕円 320"/>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2" name="テキスト ボックス 321"/>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23" name="楕円 322"/>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24" name="テキスト ボックス 323"/>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過疎対策事業債や辺地対策事業債など、元利償還金に対し地方交付税措置のある地方債残高が増加しており、類似団体よりも高水準となっている。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146050</xdr:rowOff>
    </xdr:to>
    <xdr:cxnSp macro="">
      <xdr:nvCxnSpPr>
        <xdr:cNvPr id="356" name="直線コネクタ 355"/>
        <xdr:cNvCxnSpPr/>
      </xdr:nvCxnSpPr>
      <xdr:spPr>
        <a:xfrm flipV="1">
          <a:off x="3987800" y="13324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146050</xdr:rowOff>
    </xdr:to>
    <xdr:cxnSp macro="">
      <xdr:nvCxnSpPr>
        <xdr:cNvPr id="359" name="直線コネクタ 358"/>
        <xdr:cNvCxnSpPr/>
      </xdr:nvCxnSpPr>
      <xdr:spPr>
        <a:xfrm>
          <a:off x="3098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69850</xdr:rowOff>
    </xdr:to>
    <xdr:cxnSp macro="">
      <xdr:nvCxnSpPr>
        <xdr:cNvPr id="362" name="直線コネクタ 361"/>
        <xdr:cNvCxnSpPr/>
      </xdr:nvCxnSpPr>
      <xdr:spPr>
        <a:xfrm flipV="1">
          <a:off x="2209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123189</xdr:rowOff>
    </xdr:to>
    <xdr:cxnSp macro="">
      <xdr:nvCxnSpPr>
        <xdr:cNvPr id="365" name="直線コネクタ 364"/>
        <xdr:cNvCxnSpPr/>
      </xdr:nvCxnSpPr>
      <xdr:spPr>
        <a:xfrm flipV="1">
          <a:off x="1320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楕円 374"/>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6"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77" name="楕円 376"/>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79" name="楕円 378"/>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0" name="テキスト ボックス 379"/>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1" name="楕円 38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楕円 382"/>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4" name="テキスト ボックス 383"/>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115570</xdr:rowOff>
    </xdr:to>
    <xdr:cxnSp macro="">
      <xdr:nvCxnSpPr>
        <xdr:cNvPr id="417" name="直線コネクタ 416"/>
        <xdr:cNvCxnSpPr/>
      </xdr:nvCxnSpPr>
      <xdr:spPr>
        <a:xfrm flipV="1">
          <a:off x="15671800" y="13545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115570</xdr:rowOff>
    </xdr:to>
    <xdr:cxnSp macro="">
      <xdr:nvCxnSpPr>
        <xdr:cNvPr id="420" name="直線コネクタ 419"/>
        <xdr:cNvCxnSpPr/>
      </xdr:nvCxnSpPr>
      <xdr:spPr>
        <a:xfrm>
          <a:off x="14782800" y="135572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39370</xdr:rowOff>
    </xdr:to>
    <xdr:cxnSp macro="">
      <xdr:nvCxnSpPr>
        <xdr:cNvPr id="423" name="直線コネクタ 422"/>
        <xdr:cNvCxnSpPr/>
      </xdr:nvCxnSpPr>
      <xdr:spPr>
        <a:xfrm flipV="1">
          <a:off x="13893800" y="13557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39370</xdr:rowOff>
    </xdr:to>
    <xdr:cxnSp macro="">
      <xdr:nvCxnSpPr>
        <xdr:cNvPr id="426" name="直線コネクタ 425"/>
        <xdr:cNvCxnSpPr/>
      </xdr:nvCxnSpPr>
      <xdr:spPr>
        <a:xfrm>
          <a:off x="13004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6" name="楕円 435"/>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37"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38" name="楕円 437"/>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39" name="テキスト ボックス 438"/>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0" name="楕円 439"/>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1" name="テキスト ボックス 440"/>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2" name="楕円 441"/>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43" name="テキスト ボックス 442"/>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4" name="楕円 443"/>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5" name="テキスト ボックス 444"/>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438</xdr:rowOff>
    </xdr:from>
    <xdr:to>
      <xdr:col>29</xdr:col>
      <xdr:colOff>127000</xdr:colOff>
      <xdr:row>16</xdr:row>
      <xdr:rowOff>31666</xdr:rowOff>
    </xdr:to>
    <xdr:cxnSp macro="">
      <xdr:nvCxnSpPr>
        <xdr:cNvPr id="49" name="直線コネクタ 48"/>
        <xdr:cNvCxnSpPr/>
      </xdr:nvCxnSpPr>
      <xdr:spPr bwMode="auto">
        <a:xfrm flipV="1">
          <a:off x="5003800" y="2791263"/>
          <a:ext cx="647700" cy="3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31666</xdr:rowOff>
    </xdr:from>
    <xdr:to>
      <xdr:col>26</xdr:col>
      <xdr:colOff>50800</xdr:colOff>
      <xdr:row>16</xdr:row>
      <xdr:rowOff>72818</xdr:rowOff>
    </xdr:to>
    <xdr:cxnSp macro="">
      <xdr:nvCxnSpPr>
        <xdr:cNvPr id="52" name="直線コネクタ 51"/>
        <xdr:cNvCxnSpPr/>
      </xdr:nvCxnSpPr>
      <xdr:spPr bwMode="auto">
        <a:xfrm flipV="1">
          <a:off x="4305300" y="2822491"/>
          <a:ext cx="698500" cy="41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72818</xdr:rowOff>
    </xdr:from>
    <xdr:to>
      <xdr:col>22</xdr:col>
      <xdr:colOff>114300</xdr:colOff>
      <xdr:row>16</xdr:row>
      <xdr:rowOff>76344</xdr:rowOff>
    </xdr:to>
    <xdr:cxnSp macro="">
      <xdr:nvCxnSpPr>
        <xdr:cNvPr id="55" name="直線コネクタ 54"/>
        <xdr:cNvCxnSpPr/>
      </xdr:nvCxnSpPr>
      <xdr:spPr bwMode="auto">
        <a:xfrm flipV="1">
          <a:off x="3606800" y="2863643"/>
          <a:ext cx="698500" cy="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70168</xdr:rowOff>
    </xdr:from>
    <xdr:to>
      <xdr:col>18</xdr:col>
      <xdr:colOff>177800</xdr:colOff>
      <xdr:row>16</xdr:row>
      <xdr:rowOff>76344</xdr:rowOff>
    </xdr:to>
    <xdr:cxnSp macro="">
      <xdr:nvCxnSpPr>
        <xdr:cNvPr id="58" name="直線コネクタ 57"/>
        <xdr:cNvCxnSpPr/>
      </xdr:nvCxnSpPr>
      <xdr:spPr bwMode="auto">
        <a:xfrm>
          <a:off x="2908300" y="2860993"/>
          <a:ext cx="698500" cy="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121088</xdr:rowOff>
    </xdr:from>
    <xdr:to>
      <xdr:col>29</xdr:col>
      <xdr:colOff>177800</xdr:colOff>
      <xdr:row>16</xdr:row>
      <xdr:rowOff>51238</xdr:rowOff>
    </xdr:to>
    <xdr:sp macro="" textlink="">
      <xdr:nvSpPr>
        <xdr:cNvPr id="68" name="楕円 67"/>
        <xdr:cNvSpPr/>
      </xdr:nvSpPr>
      <xdr:spPr bwMode="auto">
        <a:xfrm>
          <a:off x="5600700" y="274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137615</xdr:rowOff>
    </xdr:from>
    <xdr:ext cx="762000" cy="259045"/>
    <xdr:sp macro="" textlink="">
      <xdr:nvSpPr>
        <xdr:cNvPr id="69" name="人口1人当たり決算額の推移該当値テキスト130"/>
        <xdr:cNvSpPr txBox="1"/>
      </xdr:nvSpPr>
      <xdr:spPr>
        <a:xfrm>
          <a:off x="5740400" y="25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152316</xdr:rowOff>
    </xdr:from>
    <xdr:to>
      <xdr:col>26</xdr:col>
      <xdr:colOff>101600</xdr:colOff>
      <xdr:row>16</xdr:row>
      <xdr:rowOff>82466</xdr:rowOff>
    </xdr:to>
    <xdr:sp macro="" textlink="">
      <xdr:nvSpPr>
        <xdr:cNvPr id="70" name="楕円 69"/>
        <xdr:cNvSpPr/>
      </xdr:nvSpPr>
      <xdr:spPr bwMode="auto">
        <a:xfrm>
          <a:off x="4953000" y="27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92643</xdr:rowOff>
    </xdr:from>
    <xdr:ext cx="736600" cy="259045"/>
    <xdr:sp macro="" textlink="">
      <xdr:nvSpPr>
        <xdr:cNvPr id="71" name="テキスト ボックス 70"/>
        <xdr:cNvSpPr txBox="1"/>
      </xdr:nvSpPr>
      <xdr:spPr>
        <a:xfrm>
          <a:off x="4622800" y="254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22018</xdr:rowOff>
    </xdr:from>
    <xdr:to>
      <xdr:col>22</xdr:col>
      <xdr:colOff>165100</xdr:colOff>
      <xdr:row>16</xdr:row>
      <xdr:rowOff>123618</xdr:rowOff>
    </xdr:to>
    <xdr:sp macro="" textlink="">
      <xdr:nvSpPr>
        <xdr:cNvPr id="72" name="楕円 71"/>
        <xdr:cNvSpPr/>
      </xdr:nvSpPr>
      <xdr:spPr bwMode="auto">
        <a:xfrm>
          <a:off x="4254500" y="281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133795</xdr:rowOff>
    </xdr:from>
    <xdr:ext cx="762000" cy="259045"/>
    <xdr:sp macro="" textlink="">
      <xdr:nvSpPr>
        <xdr:cNvPr id="73" name="テキスト ボックス 72"/>
        <xdr:cNvSpPr txBox="1"/>
      </xdr:nvSpPr>
      <xdr:spPr>
        <a:xfrm>
          <a:off x="3924300" y="258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25544</xdr:rowOff>
    </xdr:from>
    <xdr:to>
      <xdr:col>19</xdr:col>
      <xdr:colOff>38100</xdr:colOff>
      <xdr:row>16</xdr:row>
      <xdr:rowOff>127144</xdr:rowOff>
    </xdr:to>
    <xdr:sp macro="" textlink="">
      <xdr:nvSpPr>
        <xdr:cNvPr id="74" name="楕円 73"/>
        <xdr:cNvSpPr/>
      </xdr:nvSpPr>
      <xdr:spPr bwMode="auto">
        <a:xfrm>
          <a:off x="3556000" y="281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137321</xdr:rowOff>
    </xdr:from>
    <xdr:ext cx="762000" cy="259045"/>
    <xdr:sp macro="" textlink="">
      <xdr:nvSpPr>
        <xdr:cNvPr id="75" name="テキスト ボックス 74"/>
        <xdr:cNvSpPr txBox="1"/>
      </xdr:nvSpPr>
      <xdr:spPr>
        <a:xfrm>
          <a:off x="3225800" y="25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19368</xdr:rowOff>
    </xdr:from>
    <xdr:to>
      <xdr:col>15</xdr:col>
      <xdr:colOff>101600</xdr:colOff>
      <xdr:row>16</xdr:row>
      <xdr:rowOff>120968</xdr:rowOff>
    </xdr:to>
    <xdr:sp macro="" textlink="">
      <xdr:nvSpPr>
        <xdr:cNvPr id="76" name="楕円 75"/>
        <xdr:cNvSpPr/>
      </xdr:nvSpPr>
      <xdr:spPr bwMode="auto">
        <a:xfrm>
          <a:off x="2857500" y="28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131145</xdr:rowOff>
    </xdr:from>
    <xdr:ext cx="762000" cy="259045"/>
    <xdr:sp macro="" textlink="">
      <xdr:nvSpPr>
        <xdr:cNvPr id="77" name="テキスト ボックス 76"/>
        <xdr:cNvSpPr txBox="1"/>
      </xdr:nvSpPr>
      <xdr:spPr>
        <a:xfrm>
          <a:off x="2527300" y="257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19782</xdr:rowOff>
    </xdr:from>
    <xdr:to>
      <xdr:col>29</xdr:col>
      <xdr:colOff>127000</xdr:colOff>
      <xdr:row>35</xdr:row>
      <xdr:rowOff>23984</xdr:rowOff>
    </xdr:to>
    <xdr:cxnSp macro="">
      <xdr:nvCxnSpPr>
        <xdr:cNvPr id="108" name="直線コネクタ 107"/>
        <xdr:cNvCxnSpPr/>
      </xdr:nvCxnSpPr>
      <xdr:spPr bwMode="auto">
        <a:xfrm>
          <a:off x="5003800" y="6630132"/>
          <a:ext cx="647700" cy="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19782</xdr:rowOff>
    </xdr:from>
    <xdr:to>
      <xdr:col>26</xdr:col>
      <xdr:colOff>50800</xdr:colOff>
      <xdr:row>35</xdr:row>
      <xdr:rowOff>61109</xdr:rowOff>
    </xdr:to>
    <xdr:cxnSp macro="">
      <xdr:nvCxnSpPr>
        <xdr:cNvPr id="111" name="直線コネクタ 110"/>
        <xdr:cNvCxnSpPr/>
      </xdr:nvCxnSpPr>
      <xdr:spPr bwMode="auto">
        <a:xfrm flipV="1">
          <a:off x="4305300" y="6630132"/>
          <a:ext cx="698500" cy="41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61109</xdr:rowOff>
    </xdr:from>
    <xdr:to>
      <xdr:col>22</xdr:col>
      <xdr:colOff>114300</xdr:colOff>
      <xdr:row>35</xdr:row>
      <xdr:rowOff>80421</xdr:rowOff>
    </xdr:to>
    <xdr:cxnSp macro="">
      <xdr:nvCxnSpPr>
        <xdr:cNvPr id="114" name="直線コネクタ 113"/>
        <xdr:cNvCxnSpPr/>
      </xdr:nvCxnSpPr>
      <xdr:spPr bwMode="auto">
        <a:xfrm flipV="1">
          <a:off x="3606800" y="6671459"/>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62037</xdr:rowOff>
    </xdr:from>
    <xdr:to>
      <xdr:col>18</xdr:col>
      <xdr:colOff>177800</xdr:colOff>
      <xdr:row>35</xdr:row>
      <xdr:rowOff>80421</xdr:rowOff>
    </xdr:to>
    <xdr:cxnSp macro="">
      <xdr:nvCxnSpPr>
        <xdr:cNvPr id="117" name="直線コネクタ 116"/>
        <xdr:cNvCxnSpPr/>
      </xdr:nvCxnSpPr>
      <xdr:spPr bwMode="auto">
        <a:xfrm>
          <a:off x="2908300" y="6672387"/>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316084</xdr:rowOff>
    </xdr:from>
    <xdr:to>
      <xdr:col>29</xdr:col>
      <xdr:colOff>177800</xdr:colOff>
      <xdr:row>35</xdr:row>
      <xdr:rowOff>74784</xdr:rowOff>
    </xdr:to>
    <xdr:sp macro="" textlink="">
      <xdr:nvSpPr>
        <xdr:cNvPr id="127" name="楕円 126"/>
        <xdr:cNvSpPr/>
      </xdr:nvSpPr>
      <xdr:spPr bwMode="auto">
        <a:xfrm>
          <a:off x="5600700" y="658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161161</xdr:rowOff>
    </xdr:from>
    <xdr:ext cx="762000" cy="259045"/>
    <xdr:sp macro="" textlink="">
      <xdr:nvSpPr>
        <xdr:cNvPr id="128" name="人口1人当たり決算額の推移該当値テキスト445"/>
        <xdr:cNvSpPr txBox="1"/>
      </xdr:nvSpPr>
      <xdr:spPr>
        <a:xfrm>
          <a:off x="5740400" y="64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311882</xdr:rowOff>
    </xdr:from>
    <xdr:to>
      <xdr:col>26</xdr:col>
      <xdr:colOff>101600</xdr:colOff>
      <xdr:row>35</xdr:row>
      <xdr:rowOff>70582</xdr:rowOff>
    </xdr:to>
    <xdr:sp macro="" textlink="">
      <xdr:nvSpPr>
        <xdr:cNvPr id="129" name="楕円 128"/>
        <xdr:cNvSpPr/>
      </xdr:nvSpPr>
      <xdr:spPr bwMode="auto">
        <a:xfrm>
          <a:off x="4953000" y="657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80759</xdr:rowOff>
    </xdr:from>
    <xdr:ext cx="736600" cy="259045"/>
    <xdr:sp macro="" textlink="">
      <xdr:nvSpPr>
        <xdr:cNvPr id="130" name="テキスト ボックス 129"/>
        <xdr:cNvSpPr txBox="1"/>
      </xdr:nvSpPr>
      <xdr:spPr>
        <a:xfrm>
          <a:off x="4622800" y="634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10309</xdr:rowOff>
    </xdr:from>
    <xdr:to>
      <xdr:col>22</xdr:col>
      <xdr:colOff>165100</xdr:colOff>
      <xdr:row>35</xdr:row>
      <xdr:rowOff>111909</xdr:rowOff>
    </xdr:to>
    <xdr:sp macro="" textlink="">
      <xdr:nvSpPr>
        <xdr:cNvPr id="131" name="楕円 130"/>
        <xdr:cNvSpPr/>
      </xdr:nvSpPr>
      <xdr:spPr bwMode="auto">
        <a:xfrm>
          <a:off x="4254500" y="662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122085</xdr:rowOff>
    </xdr:from>
    <xdr:ext cx="762000" cy="259045"/>
    <xdr:sp macro="" textlink="">
      <xdr:nvSpPr>
        <xdr:cNvPr id="132" name="テキスト ボックス 131"/>
        <xdr:cNvSpPr txBox="1"/>
      </xdr:nvSpPr>
      <xdr:spPr>
        <a:xfrm>
          <a:off x="3924300" y="638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29621</xdr:rowOff>
    </xdr:from>
    <xdr:to>
      <xdr:col>19</xdr:col>
      <xdr:colOff>38100</xdr:colOff>
      <xdr:row>35</xdr:row>
      <xdr:rowOff>131221</xdr:rowOff>
    </xdr:to>
    <xdr:sp macro="" textlink="">
      <xdr:nvSpPr>
        <xdr:cNvPr id="133" name="楕円 132"/>
        <xdr:cNvSpPr/>
      </xdr:nvSpPr>
      <xdr:spPr bwMode="auto">
        <a:xfrm>
          <a:off x="3556000" y="663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141397</xdr:rowOff>
    </xdr:from>
    <xdr:ext cx="762000" cy="259045"/>
    <xdr:sp macro="" textlink="">
      <xdr:nvSpPr>
        <xdr:cNvPr id="134" name="テキスト ボックス 133"/>
        <xdr:cNvSpPr txBox="1"/>
      </xdr:nvSpPr>
      <xdr:spPr>
        <a:xfrm>
          <a:off x="3225800" y="640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11237</xdr:rowOff>
    </xdr:from>
    <xdr:to>
      <xdr:col>15</xdr:col>
      <xdr:colOff>101600</xdr:colOff>
      <xdr:row>35</xdr:row>
      <xdr:rowOff>112837</xdr:rowOff>
    </xdr:to>
    <xdr:sp macro="" textlink="">
      <xdr:nvSpPr>
        <xdr:cNvPr id="135" name="楕円 134"/>
        <xdr:cNvSpPr/>
      </xdr:nvSpPr>
      <xdr:spPr bwMode="auto">
        <a:xfrm>
          <a:off x="2857500" y="662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123014</xdr:rowOff>
    </xdr:from>
    <xdr:ext cx="762000" cy="259045"/>
    <xdr:sp macro="" textlink="">
      <xdr:nvSpPr>
        <xdr:cNvPr id="136" name="テキスト ボックス 135"/>
        <xdr:cNvSpPr txBox="1"/>
      </xdr:nvSpPr>
      <xdr:spPr>
        <a:xfrm>
          <a:off x="2527300" y="63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
1,754
238.13
3,519,839
3,406,181
97,891
1,843,446
3,489,551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107355</xdr:rowOff>
    </xdr:from>
    <xdr:to>
      <xdr:col>24</xdr:col>
      <xdr:colOff>63500</xdr:colOff>
      <xdr:row>35</xdr:row>
      <xdr:rowOff>118619</xdr:rowOff>
    </xdr:to>
    <xdr:cxnSp macro="">
      <xdr:nvCxnSpPr>
        <xdr:cNvPr id="60" name="直線コネクタ 59"/>
        <xdr:cNvCxnSpPr/>
      </xdr:nvCxnSpPr>
      <xdr:spPr>
        <a:xfrm flipV="1">
          <a:off x="3797300" y="6108105"/>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118619</xdr:rowOff>
    </xdr:from>
    <xdr:to>
      <xdr:col>19</xdr:col>
      <xdr:colOff>177800</xdr:colOff>
      <xdr:row>35</xdr:row>
      <xdr:rowOff>142043</xdr:rowOff>
    </xdr:to>
    <xdr:cxnSp macro="">
      <xdr:nvCxnSpPr>
        <xdr:cNvPr id="63" name="直線コネクタ 62"/>
        <xdr:cNvCxnSpPr/>
      </xdr:nvCxnSpPr>
      <xdr:spPr>
        <a:xfrm flipV="1">
          <a:off x="2908300" y="6119369"/>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142043</xdr:rowOff>
    </xdr:from>
    <xdr:to>
      <xdr:col>15</xdr:col>
      <xdr:colOff>50800</xdr:colOff>
      <xdr:row>35</xdr:row>
      <xdr:rowOff>154258</xdr:rowOff>
    </xdr:to>
    <xdr:cxnSp macro="">
      <xdr:nvCxnSpPr>
        <xdr:cNvPr id="66" name="直線コネクタ 65"/>
        <xdr:cNvCxnSpPr/>
      </xdr:nvCxnSpPr>
      <xdr:spPr>
        <a:xfrm flipV="1">
          <a:off x="2019300" y="6142793"/>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154258</xdr:rowOff>
    </xdr:from>
    <xdr:to>
      <xdr:col>10</xdr:col>
      <xdr:colOff>114300</xdr:colOff>
      <xdr:row>36</xdr:row>
      <xdr:rowOff>23156</xdr:rowOff>
    </xdr:to>
    <xdr:cxnSp macro="">
      <xdr:nvCxnSpPr>
        <xdr:cNvPr id="69" name="直線コネクタ 68"/>
        <xdr:cNvCxnSpPr/>
      </xdr:nvCxnSpPr>
      <xdr:spPr>
        <a:xfrm flipV="1">
          <a:off x="1130300" y="615500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56555</xdr:rowOff>
    </xdr:from>
    <xdr:to>
      <xdr:col>24</xdr:col>
      <xdr:colOff>114300</xdr:colOff>
      <xdr:row>35</xdr:row>
      <xdr:rowOff>158155</xdr:rowOff>
    </xdr:to>
    <xdr:sp macro="" textlink="">
      <xdr:nvSpPr>
        <xdr:cNvPr id="79" name="楕円 78"/>
        <xdr:cNvSpPr/>
      </xdr:nvSpPr>
      <xdr:spPr>
        <a:xfrm>
          <a:off x="4584700" y="60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79432</xdr:rowOff>
    </xdr:from>
    <xdr:ext cx="599010" cy="259045"/>
    <xdr:sp macro="" textlink="">
      <xdr:nvSpPr>
        <xdr:cNvPr id="80" name="人件費該当値テキスト"/>
        <xdr:cNvSpPr txBox="1"/>
      </xdr:nvSpPr>
      <xdr:spPr>
        <a:xfrm>
          <a:off x="4686300" y="590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67819</xdr:rowOff>
    </xdr:from>
    <xdr:to>
      <xdr:col>20</xdr:col>
      <xdr:colOff>38100</xdr:colOff>
      <xdr:row>35</xdr:row>
      <xdr:rowOff>169419</xdr:rowOff>
    </xdr:to>
    <xdr:sp macro="" textlink="">
      <xdr:nvSpPr>
        <xdr:cNvPr id="81" name="楕円 80"/>
        <xdr:cNvSpPr/>
      </xdr:nvSpPr>
      <xdr:spPr>
        <a:xfrm>
          <a:off x="3746500" y="60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14496</xdr:rowOff>
    </xdr:from>
    <xdr:ext cx="599010" cy="259045"/>
    <xdr:sp macro="" textlink="">
      <xdr:nvSpPr>
        <xdr:cNvPr id="82" name="テキスト ボックス 81"/>
        <xdr:cNvSpPr txBox="1"/>
      </xdr:nvSpPr>
      <xdr:spPr>
        <a:xfrm>
          <a:off x="3497795" y="58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91243</xdr:rowOff>
    </xdr:from>
    <xdr:to>
      <xdr:col>15</xdr:col>
      <xdr:colOff>101600</xdr:colOff>
      <xdr:row>36</xdr:row>
      <xdr:rowOff>21393</xdr:rowOff>
    </xdr:to>
    <xdr:sp macro="" textlink="">
      <xdr:nvSpPr>
        <xdr:cNvPr id="83" name="楕円 82"/>
        <xdr:cNvSpPr/>
      </xdr:nvSpPr>
      <xdr:spPr>
        <a:xfrm>
          <a:off x="28575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37920</xdr:rowOff>
    </xdr:from>
    <xdr:ext cx="599010" cy="259045"/>
    <xdr:sp macro="" textlink="">
      <xdr:nvSpPr>
        <xdr:cNvPr id="84" name="テキスト ボックス 83"/>
        <xdr:cNvSpPr txBox="1"/>
      </xdr:nvSpPr>
      <xdr:spPr>
        <a:xfrm>
          <a:off x="2608795" y="586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103458</xdr:rowOff>
    </xdr:from>
    <xdr:to>
      <xdr:col>10</xdr:col>
      <xdr:colOff>165100</xdr:colOff>
      <xdr:row>36</xdr:row>
      <xdr:rowOff>33608</xdr:rowOff>
    </xdr:to>
    <xdr:sp macro="" textlink="">
      <xdr:nvSpPr>
        <xdr:cNvPr id="85" name="楕円 84"/>
        <xdr:cNvSpPr/>
      </xdr:nvSpPr>
      <xdr:spPr>
        <a:xfrm>
          <a:off x="1968500" y="6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50135</xdr:rowOff>
    </xdr:from>
    <xdr:ext cx="599010" cy="259045"/>
    <xdr:sp macro="" textlink="">
      <xdr:nvSpPr>
        <xdr:cNvPr id="86" name="テキスト ボックス 85"/>
        <xdr:cNvSpPr txBox="1"/>
      </xdr:nvSpPr>
      <xdr:spPr>
        <a:xfrm>
          <a:off x="1719795" y="58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143806</xdr:rowOff>
    </xdr:from>
    <xdr:to>
      <xdr:col>6</xdr:col>
      <xdr:colOff>38100</xdr:colOff>
      <xdr:row>36</xdr:row>
      <xdr:rowOff>73956</xdr:rowOff>
    </xdr:to>
    <xdr:sp macro="" textlink="">
      <xdr:nvSpPr>
        <xdr:cNvPr id="87" name="楕円 86"/>
        <xdr:cNvSpPr/>
      </xdr:nvSpPr>
      <xdr:spPr>
        <a:xfrm>
          <a:off x="10795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90483</xdr:rowOff>
    </xdr:from>
    <xdr:ext cx="599010" cy="259045"/>
    <xdr:sp macro="" textlink="">
      <xdr:nvSpPr>
        <xdr:cNvPr id="88" name="テキスト ボックス 87"/>
        <xdr:cNvSpPr txBox="1"/>
      </xdr:nvSpPr>
      <xdr:spPr>
        <a:xfrm>
          <a:off x="830795" y="59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128810</xdr:rowOff>
    </xdr:from>
    <xdr:to>
      <xdr:col>24</xdr:col>
      <xdr:colOff>63500</xdr:colOff>
      <xdr:row>56</xdr:row>
      <xdr:rowOff>132922</xdr:rowOff>
    </xdr:to>
    <xdr:cxnSp macro="">
      <xdr:nvCxnSpPr>
        <xdr:cNvPr id="117" name="直線コネクタ 116"/>
        <xdr:cNvCxnSpPr/>
      </xdr:nvCxnSpPr>
      <xdr:spPr>
        <a:xfrm>
          <a:off x="3797300" y="9730010"/>
          <a:ext cx="8382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128810</xdr:rowOff>
    </xdr:from>
    <xdr:to>
      <xdr:col>19</xdr:col>
      <xdr:colOff>177800</xdr:colOff>
      <xdr:row>57</xdr:row>
      <xdr:rowOff>26091</xdr:rowOff>
    </xdr:to>
    <xdr:cxnSp macro="">
      <xdr:nvCxnSpPr>
        <xdr:cNvPr id="120" name="直線コネクタ 119"/>
        <xdr:cNvCxnSpPr/>
      </xdr:nvCxnSpPr>
      <xdr:spPr>
        <a:xfrm flipV="1">
          <a:off x="2908300" y="9730010"/>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26091</xdr:rowOff>
    </xdr:from>
    <xdr:to>
      <xdr:col>15</xdr:col>
      <xdr:colOff>50800</xdr:colOff>
      <xdr:row>57</xdr:row>
      <xdr:rowOff>58942</xdr:rowOff>
    </xdr:to>
    <xdr:cxnSp macro="">
      <xdr:nvCxnSpPr>
        <xdr:cNvPr id="123" name="直線コネクタ 122"/>
        <xdr:cNvCxnSpPr/>
      </xdr:nvCxnSpPr>
      <xdr:spPr>
        <a:xfrm flipV="1">
          <a:off x="2019300" y="9798741"/>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58942</xdr:rowOff>
    </xdr:from>
    <xdr:to>
      <xdr:col>10</xdr:col>
      <xdr:colOff>114300</xdr:colOff>
      <xdr:row>57</xdr:row>
      <xdr:rowOff>97474</xdr:rowOff>
    </xdr:to>
    <xdr:cxnSp macro="">
      <xdr:nvCxnSpPr>
        <xdr:cNvPr id="126" name="直線コネクタ 125"/>
        <xdr:cNvCxnSpPr/>
      </xdr:nvCxnSpPr>
      <xdr:spPr>
        <a:xfrm flipV="1">
          <a:off x="1130300" y="9831592"/>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82122</xdr:rowOff>
    </xdr:from>
    <xdr:to>
      <xdr:col>24</xdr:col>
      <xdr:colOff>114300</xdr:colOff>
      <xdr:row>57</xdr:row>
      <xdr:rowOff>12272</xdr:rowOff>
    </xdr:to>
    <xdr:sp macro="" textlink="">
      <xdr:nvSpPr>
        <xdr:cNvPr id="136" name="楕円 135"/>
        <xdr:cNvSpPr/>
      </xdr:nvSpPr>
      <xdr:spPr>
        <a:xfrm>
          <a:off x="4584700" y="96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104999</xdr:rowOff>
    </xdr:from>
    <xdr:ext cx="599010" cy="259045"/>
    <xdr:sp macro="" textlink="">
      <xdr:nvSpPr>
        <xdr:cNvPr id="137" name="物件費該当値テキスト"/>
        <xdr:cNvSpPr txBox="1"/>
      </xdr:nvSpPr>
      <xdr:spPr>
        <a:xfrm>
          <a:off x="4686300" y="95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78010</xdr:rowOff>
    </xdr:from>
    <xdr:to>
      <xdr:col>20</xdr:col>
      <xdr:colOff>38100</xdr:colOff>
      <xdr:row>57</xdr:row>
      <xdr:rowOff>8160</xdr:rowOff>
    </xdr:to>
    <xdr:sp macro="" textlink="">
      <xdr:nvSpPr>
        <xdr:cNvPr id="138" name="楕円 137"/>
        <xdr:cNvSpPr/>
      </xdr:nvSpPr>
      <xdr:spPr>
        <a:xfrm>
          <a:off x="3746500" y="96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24687</xdr:rowOff>
    </xdr:from>
    <xdr:ext cx="599010" cy="259045"/>
    <xdr:sp macro="" textlink="">
      <xdr:nvSpPr>
        <xdr:cNvPr id="139" name="テキスト ボックス 138"/>
        <xdr:cNvSpPr txBox="1"/>
      </xdr:nvSpPr>
      <xdr:spPr>
        <a:xfrm>
          <a:off x="3497795" y="94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146741</xdr:rowOff>
    </xdr:from>
    <xdr:to>
      <xdr:col>15</xdr:col>
      <xdr:colOff>101600</xdr:colOff>
      <xdr:row>57</xdr:row>
      <xdr:rowOff>76891</xdr:rowOff>
    </xdr:to>
    <xdr:sp macro="" textlink="">
      <xdr:nvSpPr>
        <xdr:cNvPr id="140" name="楕円 139"/>
        <xdr:cNvSpPr/>
      </xdr:nvSpPr>
      <xdr:spPr>
        <a:xfrm>
          <a:off x="2857500" y="97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93418</xdr:rowOff>
    </xdr:from>
    <xdr:ext cx="599010" cy="259045"/>
    <xdr:sp macro="" textlink="">
      <xdr:nvSpPr>
        <xdr:cNvPr id="141" name="テキスト ボックス 140"/>
        <xdr:cNvSpPr txBox="1"/>
      </xdr:nvSpPr>
      <xdr:spPr>
        <a:xfrm>
          <a:off x="2608795" y="95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8142</xdr:rowOff>
    </xdr:from>
    <xdr:to>
      <xdr:col>10</xdr:col>
      <xdr:colOff>165100</xdr:colOff>
      <xdr:row>57</xdr:row>
      <xdr:rowOff>109742</xdr:rowOff>
    </xdr:to>
    <xdr:sp macro="" textlink="">
      <xdr:nvSpPr>
        <xdr:cNvPr id="142" name="楕円 141"/>
        <xdr:cNvSpPr/>
      </xdr:nvSpPr>
      <xdr:spPr>
        <a:xfrm>
          <a:off x="1968500" y="97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126269</xdr:rowOff>
    </xdr:from>
    <xdr:ext cx="599010" cy="259045"/>
    <xdr:sp macro="" textlink="">
      <xdr:nvSpPr>
        <xdr:cNvPr id="143" name="テキスト ボックス 142"/>
        <xdr:cNvSpPr txBox="1"/>
      </xdr:nvSpPr>
      <xdr:spPr>
        <a:xfrm>
          <a:off x="1719795" y="95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46674</xdr:rowOff>
    </xdr:from>
    <xdr:to>
      <xdr:col>6</xdr:col>
      <xdr:colOff>38100</xdr:colOff>
      <xdr:row>57</xdr:row>
      <xdr:rowOff>148274</xdr:rowOff>
    </xdr:to>
    <xdr:sp macro="" textlink="">
      <xdr:nvSpPr>
        <xdr:cNvPr id="144" name="楕円 143"/>
        <xdr:cNvSpPr/>
      </xdr:nvSpPr>
      <xdr:spPr>
        <a:xfrm>
          <a:off x="1079500" y="98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164801</xdr:rowOff>
    </xdr:from>
    <xdr:ext cx="599010" cy="259045"/>
    <xdr:sp macro="" textlink="">
      <xdr:nvSpPr>
        <xdr:cNvPr id="145" name="テキスト ボックス 144"/>
        <xdr:cNvSpPr txBox="1"/>
      </xdr:nvSpPr>
      <xdr:spPr>
        <a:xfrm>
          <a:off x="830795" y="959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134108</xdr:rowOff>
    </xdr:from>
    <xdr:to>
      <xdr:col>24</xdr:col>
      <xdr:colOff>63500</xdr:colOff>
      <xdr:row>76</xdr:row>
      <xdr:rowOff>142604</xdr:rowOff>
    </xdr:to>
    <xdr:cxnSp macro="">
      <xdr:nvCxnSpPr>
        <xdr:cNvPr id="172" name="直線コネクタ 171"/>
        <xdr:cNvCxnSpPr/>
      </xdr:nvCxnSpPr>
      <xdr:spPr>
        <a:xfrm flipV="1">
          <a:off x="3797300" y="13164308"/>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142604</xdr:rowOff>
    </xdr:from>
    <xdr:to>
      <xdr:col>19</xdr:col>
      <xdr:colOff>177800</xdr:colOff>
      <xdr:row>77</xdr:row>
      <xdr:rowOff>4620</xdr:rowOff>
    </xdr:to>
    <xdr:cxnSp macro="">
      <xdr:nvCxnSpPr>
        <xdr:cNvPr id="175" name="直線コネクタ 174"/>
        <xdr:cNvCxnSpPr/>
      </xdr:nvCxnSpPr>
      <xdr:spPr>
        <a:xfrm flipV="1">
          <a:off x="2908300" y="13172804"/>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4620</xdr:rowOff>
    </xdr:from>
    <xdr:to>
      <xdr:col>15</xdr:col>
      <xdr:colOff>50800</xdr:colOff>
      <xdr:row>77</xdr:row>
      <xdr:rowOff>19735</xdr:rowOff>
    </xdr:to>
    <xdr:cxnSp macro="">
      <xdr:nvCxnSpPr>
        <xdr:cNvPr id="178" name="直線コネクタ 177"/>
        <xdr:cNvCxnSpPr/>
      </xdr:nvCxnSpPr>
      <xdr:spPr>
        <a:xfrm flipV="1">
          <a:off x="2019300" y="13206270"/>
          <a:ext cx="8890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19735</xdr:rowOff>
    </xdr:from>
    <xdr:to>
      <xdr:col>10</xdr:col>
      <xdr:colOff>114300</xdr:colOff>
      <xdr:row>77</xdr:row>
      <xdr:rowOff>117156</xdr:rowOff>
    </xdr:to>
    <xdr:cxnSp macro="">
      <xdr:nvCxnSpPr>
        <xdr:cNvPr id="181" name="直線コネクタ 180"/>
        <xdr:cNvCxnSpPr/>
      </xdr:nvCxnSpPr>
      <xdr:spPr>
        <a:xfrm flipV="1">
          <a:off x="1130300" y="13221385"/>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83308</xdr:rowOff>
    </xdr:from>
    <xdr:to>
      <xdr:col>24</xdr:col>
      <xdr:colOff>114300</xdr:colOff>
      <xdr:row>77</xdr:row>
      <xdr:rowOff>13458</xdr:rowOff>
    </xdr:to>
    <xdr:sp macro="" textlink="">
      <xdr:nvSpPr>
        <xdr:cNvPr id="191" name="楕円 190"/>
        <xdr:cNvSpPr/>
      </xdr:nvSpPr>
      <xdr:spPr>
        <a:xfrm>
          <a:off x="4584700" y="131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106185</xdr:rowOff>
    </xdr:from>
    <xdr:ext cx="534377" cy="259045"/>
    <xdr:sp macro="" textlink="">
      <xdr:nvSpPr>
        <xdr:cNvPr id="192" name="維持補修費該当値テキスト"/>
        <xdr:cNvSpPr txBox="1"/>
      </xdr:nvSpPr>
      <xdr:spPr>
        <a:xfrm>
          <a:off x="4686300" y="129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91804</xdr:rowOff>
    </xdr:from>
    <xdr:to>
      <xdr:col>20</xdr:col>
      <xdr:colOff>38100</xdr:colOff>
      <xdr:row>77</xdr:row>
      <xdr:rowOff>21954</xdr:rowOff>
    </xdr:to>
    <xdr:sp macro="" textlink="">
      <xdr:nvSpPr>
        <xdr:cNvPr id="193" name="楕円 192"/>
        <xdr:cNvSpPr/>
      </xdr:nvSpPr>
      <xdr:spPr>
        <a:xfrm>
          <a:off x="3746500" y="131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38480</xdr:rowOff>
    </xdr:from>
    <xdr:ext cx="534377" cy="259045"/>
    <xdr:sp macro="" textlink="">
      <xdr:nvSpPr>
        <xdr:cNvPr id="194" name="テキスト ボックス 193"/>
        <xdr:cNvSpPr txBox="1"/>
      </xdr:nvSpPr>
      <xdr:spPr>
        <a:xfrm>
          <a:off x="3530111" y="128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125270</xdr:rowOff>
    </xdr:from>
    <xdr:to>
      <xdr:col>15</xdr:col>
      <xdr:colOff>101600</xdr:colOff>
      <xdr:row>77</xdr:row>
      <xdr:rowOff>55420</xdr:rowOff>
    </xdr:to>
    <xdr:sp macro="" textlink="">
      <xdr:nvSpPr>
        <xdr:cNvPr id="195" name="楕円 194"/>
        <xdr:cNvSpPr/>
      </xdr:nvSpPr>
      <xdr:spPr>
        <a:xfrm>
          <a:off x="28575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71947</xdr:rowOff>
    </xdr:from>
    <xdr:ext cx="534377" cy="259045"/>
    <xdr:sp macro="" textlink="">
      <xdr:nvSpPr>
        <xdr:cNvPr id="196" name="テキスト ボックス 195"/>
        <xdr:cNvSpPr txBox="1"/>
      </xdr:nvSpPr>
      <xdr:spPr>
        <a:xfrm>
          <a:off x="2641111" y="129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140385</xdr:rowOff>
    </xdr:from>
    <xdr:to>
      <xdr:col>10</xdr:col>
      <xdr:colOff>165100</xdr:colOff>
      <xdr:row>77</xdr:row>
      <xdr:rowOff>70535</xdr:rowOff>
    </xdr:to>
    <xdr:sp macro="" textlink="">
      <xdr:nvSpPr>
        <xdr:cNvPr id="197" name="楕円 196"/>
        <xdr:cNvSpPr/>
      </xdr:nvSpPr>
      <xdr:spPr>
        <a:xfrm>
          <a:off x="1968500" y="131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87062</xdr:rowOff>
    </xdr:from>
    <xdr:ext cx="534377" cy="259045"/>
    <xdr:sp macro="" textlink="">
      <xdr:nvSpPr>
        <xdr:cNvPr id="198" name="テキスト ボックス 197"/>
        <xdr:cNvSpPr txBox="1"/>
      </xdr:nvSpPr>
      <xdr:spPr>
        <a:xfrm>
          <a:off x="1752111" y="1294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66356</xdr:rowOff>
    </xdr:from>
    <xdr:to>
      <xdr:col>6</xdr:col>
      <xdr:colOff>38100</xdr:colOff>
      <xdr:row>77</xdr:row>
      <xdr:rowOff>167956</xdr:rowOff>
    </xdr:to>
    <xdr:sp macro="" textlink="">
      <xdr:nvSpPr>
        <xdr:cNvPr id="199" name="楕円 198"/>
        <xdr:cNvSpPr/>
      </xdr:nvSpPr>
      <xdr:spPr>
        <a:xfrm>
          <a:off x="10795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13033</xdr:rowOff>
    </xdr:from>
    <xdr:ext cx="534377" cy="259045"/>
    <xdr:sp macro="" textlink="">
      <xdr:nvSpPr>
        <xdr:cNvPr id="200" name="テキスト ボックス 199"/>
        <xdr:cNvSpPr txBox="1"/>
      </xdr:nvSpPr>
      <xdr:spPr>
        <a:xfrm>
          <a:off x="863111" y="130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146253</xdr:rowOff>
    </xdr:from>
    <xdr:to>
      <xdr:col>24</xdr:col>
      <xdr:colOff>63500</xdr:colOff>
      <xdr:row>96</xdr:row>
      <xdr:rowOff>148623</xdr:rowOff>
    </xdr:to>
    <xdr:cxnSp macro="">
      <xdr:nvCxnSpPr>
        <xdr:cNvPr id="229" name="直線コネクタ 228"/>
        <xdr:cNvCxnSpPr/>
      </xdr:nvCxnSpPr>
      <xdr:spPr>
        <a:xfrm>
          <a:off x="3797300" y="16605453"/>
          <a:ext cx="8382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133581</xdr:rowOff>
    </xdr:from>
    <xdr:to>
      <xdr:col>19</xdr:col>
      <xdr:colOff>177800</xdr:colOff>
      <xdr:row>96</xdr:row>
      <xdr:rowOff>146253</xdr:rowOff>
    </xdr:to>
    <xdr:cxnSp macro="">
      <xdr:nvCxnSpPr>
        <xdr:cNvPr id="232" name="直線コネクタ 231"/>
        <xdr:cNvCxnSpPr/>
      </xdr:nvCxnSpPr>
      <xdr:spPr>
        <a:xfrm>
          <a:off x="2908300" y="16421331"/>
          <a:ext cx="889000" cy="18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133581</xdr:rowOff>
    </xdr:from>
    <xdr:to>
      <xdr:col>15</xdr:col>
      <xdr:colOff>50800</xdr:colOff>
      <xdr:row>96</xdr:row>
      <xdr:rowOff>157531</xdr:rowOff>
    </xdr:to>
    <xdr:cxnSp macro="">
      <xdr:nvCxnSpPr>
        <xdr:cNvPr id="235" name="直線コネクタ 234"/>
        <xdr:cNvCxnSpPr/>
      </xdr:nvCxnSpPr>
      <xdr:spPr>
        <a:xfrm flipV="1">
          <a:off x="2019300" y="16421331"/>
          <a:ext cx="8890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157531</xdr:rowOff>
    </xdr:from>
    <xdr:to>
      <xdr:col>10</xdr:col>
      <xdr:colOff>114300</xdr:colOff>
      <xdr:row>97</xdr:row>
      <xdr:rowOff>12667</xdr:rowOff>
    </xdr:to>
    <xdr:cxnSp macro="">
      <xdr:nvCxnSpPr>
        <xdr:cNvPr id="238" name="直線コネクタ 237"/>
        <xdr:cNvCxnSpPr/>
      </xdr:nvCxnSpPr>
      <xdr:spPr>
        <a:xfrm flipV="1">
          <a:off x="1130300" y="1661673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97823</xdr:rowOff>
    </xdr:from>
    <xdr:to>
      <xdr:col>24</xdr:col>
      <xdr:colOff>114300</xdr:colOff>
      <xdr:row>97</xdr:row>
      <xdr:rowOff>27973</xdr:rowOff>
    </xdr:to>
    <xdr:sp macro="" textlink="">
      <xdr:nvSpPr>
        <xdr:cNvPr id="248" name="楕円 247"/>
        <xdr:cNvSpPr/>
      </xdr:nvSpPr>
      <xdr:spPr>
        <a:xfrm>
          <a:off x="4584700" y="165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76250</xdr:rowOff>
    </xdr:from>
    <xdr:ext cx="534377" cy="259045"/>
    <xdr:sp macro="" textlink="">
      <xdr:nvSpPr>
        <xdr:cNvPr id="249" name="扶助費該当値テキスト"/>
        <xdr:cNvSpPr txBox="1"/>
      </xdr:nvSpPr>
      <xdr:spPr>
        <a:xfrm>
          <a:off x="4686300" y="16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95453</xdr:rowOff>
    </xdr:from>
    <xdr:to>
      <xdr:col>20</xdr:col>
      <xdr:colOff>38100</xdr:colOff>
      <xdr:row>97</xdr:row>
      <xdr:rowOff>25603</xdr:rowOff>
    </xdr:to>
    <xdr:sp macro="" textlink="">
      <xdr:nvSpPr>
        <xdr:cNvPr id="250" name="楕円 249"/>
        <xdr:cNvSpPr/>
      </xdr:nvSpPr>
      <xdr:spPr>
        <a:xfrm>
          <a:off x="37465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16730</xdr:rowOff>
    </xdr:from>
    <xdr:ext cx="534377" cy="259045"/>
    <xdr:sp macro="" textlink="">
      <xdr:nvSpPr>
        <xdr:cNvPr id="251" name="テキスト ボックス 250"/>
        <xdr:cNvSpPr txBox="1"/>
      </xdr:nvSpPr>
      <xdr:spPr>
        <a:xfrm>
          <a:off x="3530111" y="166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82781</xdr:rowOff>
    </xdr:from>
    <xdr:to>
      <xdr:col>15</xdr:col>
      <xdr:colOff>101600</xdr:colOff>
      <xdr:row>96</xdr:row>
      <xdr:rowOff>12931</xdr:rowOff>
    </xdr:to>
    <xdr:sp macro="" textlink="">
      <xdr:nvSpPr>
        <xdr:cNvPr id="252" name="楕円 251"/>
        <xdr:cNvSpPr/>
      </xdr:nvSpPr>
      <xdr:spPr>
        <a:xfrm>
          <a:off x="2857500" y="163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4058</xdr:rowOff>
    </xdr:from>
    <xdr:ext cx="534377" cy="259045"/>
    <xdr:sp macro="" textlink="">
      <xdr:nvSpPr>
        <xdr:cNvPr id="253" name="テキスト ボックス 252"/>
        <xdr:cNvSpPr txBox="1"/>
      </xdr:nvSpPr>
      <xdr:spPr>
        <a:xfrm>
          <a:off x="2641111" y="164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106731</xdr:rowOff>
    </xdr:from>
    <xdr:to>
      <xdr:col>10</xdr:col>
      <xdr:colOff>165100</xdr:colOff>
      <xdr:row>97</xdr:row>
      <xdr:rowOff>36881</xdr:rowOff>
    </xdr:to>
    <xdr:sp macro="" textlink="">
      <xdr:nvSpPr>
        <xdr:cNvPr id="254" name="楕円 253"/>
        <xdr:cNvSpPr/>
      </xdr:nvSpPr>
      <xdr:spPr>
        <a:xfrm>
          <a:off x="1968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28008</xdr:rowOff>
    </xdr:from>
    <xdr:ext cx="534377" cy="259045"/>
    <xdr:sp macro="" textlink="">
      <xdr:nvSpPr>
        <xdr:cNvPr id="255" name="テキスト ボックス 254"/>
        <xdr:cNvSpPr txBox="1"/>
      </xdr:nvSpPr>
      <xdr:spPr>
        <a:xfrm>
          <a:off x="1752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133317</xdr:rowOff>
    </xdr:from>
    <xdr:to>
      <xdr:col>6</xdr:col>
      <xdr:colOff>38100</xdr:colOff>
      <xdr:row>97</xdr:row>
      <xdr:rowOff>63467</xdr:rowOff>
    </xdr:to>
    <xdr:sp macro="" textlink="">
      <xdr:nvSpPr>
        <xdr:cNvPr id="256" name="楕円 255"/>
        <xdr:cNvSpPr/>
      </xdr:nvSpPr>
      <xdr:spPr>
        <a:xfrm>
          <a:off x="1079500" y="165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54594</xdr:rowOff>
    </xdr:from>
    <xdr:ext cx="534377" cy="259045"/>
    <xdr:sp macro="" textlink="">
      <xdr:nvSpPr>
        <xdr:cNvPr id="257" name="テキスト ボックス 256"/>
        <xdr:cNvSpPr txBox="1"/>
      </xdr:nvSpPr>
      <xdr:spPr>
        <a:xfrm>
          <a:off x="863111" y="166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147655</xdr:rowOff>
    </xdr:from>
    <xdr:to>
      <xdr:col>55</xdr:col>
      <xdr:colOff>0</xdr:colOff>
      <xdr:row>35</xdr:row>
      <xdr:rowOff>169254</xdr:rowOff>
    </xdr:to>
    <xdr:cxnSp macro="">
      <xdr:nvCxnSpPr>
        <xdr:cNvPr id="286" name="直線コネクタ 285"/>
        <xdr:cNvCxnSpPr/>
      </xdr:nvCxnSpPr>
      <xdr:spPr>
        <a:xfrm flipV="1">
          <a:off x="9639300" y="6148405"/>
          <a:ext cx="8382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169254</xdr:rowOff>
    </xdr:from>
    <xdr:to>
      <xdr:col>50</xdr:col>
      <xdr:colOff>114300</xdr:colOff>
      <xdr:row>36</xdr:row>
      <xdr:rowOff>89248</xdr:rowOff>
    </xdr:to>
    <xdr:cxnSp macro="">
      <xdr:nvCxnSpPr>
        <xdr:cNvPr id="289" name="直線コネクタ 288"/>
        <xdr:cNvCxnSpPr/>
      </xdr:nvCxnSpPr>
      <xdr:spPr>
        <a:xfrm flipV="1">
          <a:off x="8750300" y="6170004"/>
          <a:ext cx="889000" cy="9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100383</xdr:rowOff>
    </xdr:from>
    <xdr:to>
      <xdr:col>45</xdr:col>
      <xdr:colOff>177800</xdr:colOff>
      <xdr:row>36</xdr:row>
      <xdr:rowOff>89248</xdr:rowOff>
    </xdr:to>
    <xdr:cxnSp macro="">
      <xdr:nvCxnSpPr>
        <xdr:cNvPr id="292" name="直線コネクタ 291"/>
        <xdr:cNvCxnSpPr/>
      </xdr:nvCxnSpPr>
      <xdr:spPr>
        <a:xfrm>
          <a:off x="7861300" y="6101133"/>
          <a:ext cx="889000" cy="1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100383</xdr:rowOff>
    </xdr:from>
    <xdr:to>
      <xdr:col>41</xdr:col>
      <xdr:colOff>50800</xdr:colOff>
      <xdr:row>37</xdr:row>
      <xdr:rowOff>2605</xdr:rowOff>
    </xdr:to>
    <xdr:cxnSp macro="">
      <xdr:nvCxnSpPr>
        <xdr:cNvPr id="295" name="直線コネクタ 294"/>
        <xdr:cNvCxnSpPr/>
      </xdr:nvCxnSpPr>
      <xdr:spPr>
        <a:xfrm flipV="1">
          <a:off x="6972300" y="6101133"/>
          <a:ext cx="889000" cy="2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96855</xdr:rowOff>
    </xdr:from>
    <xdr:to>
      <xdr:col>55</xdr:col>
      <xdr:colOff>50800</xdr:colOff>
      <xdr:row>36</xdr:row>
      <xdr:rowOff>27005</xdr:rowOff>
    </xdr:to>
    <xdr:sp macro="" textlink="">
      <xdr:nvSpPr>
        <xdr:cNvPr id="305" name="楕円 304"/>
        <xdr:cNvSpPr/>
      </xdr:nvSpPr>
      <xdr:spPr>
        <a:xfrm>
          <a:off x="10426700" y="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119732</xdr:rowOff>
    </xdr:from>
    <xdr:ext cx="599010" cy="259045"/>
    <xdr:sp macro="" textlink="">
      <xdr:nvSpPr>
        <xdr:cNvPr id="306" name="補助費等該当値テキスト"/>
        <xdr:cNvSpPr txBox="1"/>
      </xdr:nvSpPr>
      <xdr:spPr>
        <a:xfrm>
          <a:off x="10528300" y="594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118454</xdr:rowOff>
    </xdr:from>
    <xdr:to>
      <xdr:col>50</xdr:col>
      <xdr:colOff>165100</xdr:colOff>
      <xdr:row>36</xdr:row>
      <xdr:rowOff>48604</xdr:rowOff>
    </xdr:to>
    <xdr:sp macro="" textlink="">
      <xdr:nvSpPr>
        <xdr:cNvPr id="307" name="楕円 306"/>
        <xdr:cNvSpPr/>
      </xdr:nvSpPr>
      <xdr:spPr>
        <a:xfrm>
          <a:off x="9588500" y="6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65131</xdr:rowOff>
    </xdr:from>
    <xdr:ext cx="599010" cy="259045"/>
    <xdr:sp macro="" textlink="">
      <xdr:nvSpPr>
        <xdr:cNvPr id="308" name="テキスト ボックス 307"/>
        <xdr:cNvSpPr txBox="1"/>
      </xdr:nvSpPr>
      <xdr:spPr>
        <a:xfrm>
          <a:off x="9339795" y="589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38448</xdr:rowOff>
    </xdr:from>
    <xdr:to>
      <xdr:col>46</xdr:col>
      <xdr:colOff>38100</xdr:colOff>
      <xdr:row>36</xdr:row>
      <xdr:rowOff>140048</xdr:rowOff>
    </xdr:to>
    <xdr:sp macro="" textlink="">
      <xdr:nvSpPr>
        <xdr:cNvPr id="309" name="楕円 308"/>
        <xdr:cNvSpPr/>
      </xdr:nvSpPr>
      <xdr:spPr>
        <a:xfrm>
          <a:off x="8699500" y="62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156575</xdr:rowOff>
    </xdr:from>
    <xdr:ext cx="599010" cy="259045"/>
    <xdr:sp macro="" textlink="">
      <xdr:nvSpPr>
        <xdr:cNvPr id="310" name="テキスト ボックス 309"/>
        <xdr:cNvSpPr txBox="1"/>
      </xdr:nvSpPr>
      <xdr:spPr>
        <a:xfrm>
          <a:off x="8450795" y="59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49583</xdr:rowOff>
    </xdr:from>
    <xdr:to>
      <xdr:col>41</xdr:col>
      <xdr:colOff>101600</xdr:colOff>
      <xdr:row>35</xdr:row>
      <xdr:rowOff>151183</xdr:rowOff>
    </xdr:to>
    <xdr:sp macro="" textlink="">
      <xdr:nvSpPr>
        <xdr:cNvPr id="311" name="楕円 310"/>
        <xdr:cNvSpPr/>
      </xdr:nvSpPr>
      <xdr:spPr>
        <a:xfrm>
          <a:off x="7810500" y="60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142310</xdr:rowOff>
    </xdr:from>
    <xdr:ext cx="599010" cy="259045"/>
    <xdr:sp macro="" textlink="">
      <xdr:nvSpPr>
        <xdr:cNvPr id="312" name="テキスト ボックス 311"/>
        <xdr:cNvSpPr txBox="1"/>
      </xdr:nvSpPr>
      <xdr:spPr>
        <a:xfrm>
          <a:off x="7561795" y="614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123255</xdr:rowOff>
    </xdr:from>
    <xdr:to>
      <xdr:col>36</xdr:col>
      <xdr:colOff>165100</xdr:colOff>
      <xdr:row>37</xdr:row>
      <xdr:rowOff>53405</xdr:rowOff>
    </xdr:to>
    <xdr:sp macro="" textlink="">
      <xdr:nvSpPr>
        <xdr:cNvPr id="313" name="楕円 312"/>
        <xdr:cNvSpPr/>
      </xdr:nvSpPr>
      <xdr:spPr>
        <a:xfrm>
          <a:off x="6921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69932</xdr:rowOff>
    </xdr:from>
    <xdr:ext cx="599010" cy="259045"/>
    <xdr:sp macro="" textlink="">
      <xdr:nvSpPr>
        <xdr:cNvPr id="314" name="テキスト ボックス 313"/>
        <xdr:cNvSpPr txBox="1"/>
      </xdr:nvSpPr>
      <xdr:spPr>
        <a:xfrm>
          <a:off x="6672795" y="60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107168</xdr:rowOff>
    </xdr:from>
    <xdr:to>
      <xdr:col>55</xdr:col>
      <xdr:colOff>0</xdr:colOff>
      <xdr:row>58</xdr:row>
      <xdr:rowOff>29140</xdr:rowOff>
    </xdr:to>
    <xdr:cxnSp macro="">
      <xdr:nvCxnSpPr>
        <xdr:cNvPr id="343" name="直線コネクタ 342"/>
        <xdr:cNvCxnSpPr/>
      </xdr:nvCxnSpPr>
      <xdr:spPr>
        <a:xfrm flipV="1">
          <a:off x="9639300" y="9879818"/>
          <a:ext cx="838200" cy="9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111133</xdr:rowOff>
    </xdr:from>
    <xdr:to>
      <xdr:col>50</xdr:col>
      <xdr:colOff>114300</xdr:colOff>
      <xdr:row>58</xdr:row>
      <xdr:rowOff>29140</xdr:rowOff>
    </xdr:to>
    <xdr:cxnSp macro="">
      <xdr:nvCxnSpPr>
        <xdr:cNvPr id="346" name="直線コネクタ 345"/>
        <xdr:cNvCxnSpPr/>
      </xdr:nvCxnSpPr>
      <xdr:spPr>
        <a:xfrm>
          <a:off x="8750300" y="9883783"/>
          <a:ext cx="889000" cy="8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111133</xdr:rowOff>
    </xdr:from>
    <xdr:to>
      <xdr:col>45</xdr:col>
      <xdr:colOff>177800</xdr:colOff>
      <xdr:row>58</xdr:row>
      <xdr:rowOff>72514</xdr:rowOff>
    </xdr:to>
    <xdr:cxnSp macro="">
      <xdr:nvCxnSpPr>
        <xdr:cNvPr id="349" name="直線コネクタ 348"/>
        <xdr:cNvCxnSpPr/>
      </xdr:nvCxnSpPr>
      <xdr:spPr>
        <a:xfrm flipV="1">
          <a:off x="7861300" y="9883783"/>
          <a:ext cx="889000" cy="1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33737</xdr:rowOff>
    </xdr:from>
    <xdr:to>
      <xdr:col>41</xdr:col>
      <xdr:colOff>50800</xdr:colOff>
      <xdr:row>58</xdr:row>
      <xdr:rowOff>72514</xdr:rowOff>
    </xdr:to>
    <xdr:cxnSp macro="">
      <xdr:nvCxnSpPr>
        <xdr:cNvPr id="352" name="直線コネクタ 351"/>
        <xdr:cNvCxnSpPr/>
      </xdr:nvCxnSpPr>
      <xdr:spPr>
        <a:xfrm>
          <a:off x="6972300" y="997783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56368</xdr:rowOff>
    </xdr:from>
    <xdr:to>
      <xdr:col>55</xdr:col>
      <xdr:colOff>50800</xdr:colOff>
      <xdr:row>57</xdr:row>
      <xdr:rowOff>157968</xdr:rowOff>
    </xdr:to>
    <xdr:sp macro="" textlink="">
      <xdr:nvSpPr>
        <xdr:cNvPr id="362" name="楕円 361"/>
        <xdr:cNvSpPr/>
      </xdr:nvSpPr>
      <xdr:spPr>
        <a:xfrm>
          <a:off x="10426700" y="9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79245</xdr:rowOff>
    </xdr:from>
    <xdr:ext cx="599010" cy="259045"/>
    <xdr:sp macro="" textlink="">
      <xdr:nvSpPr>
        <xdr:cNvPr id="363" name="普通建設事業費該当値テキスト"/>
        <xdr:cNvSpPr txBox="1"/>
      </xdr:nvSpPr>
      <xdr:spPr>
        <a:xfrm>
          <a:off x="10528300" y="968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149790</xdr:rowOff>
    </xdr:from>
    <xdr:to>
      <xdr:col>50</xdr:col>
      <xdr:colOff>165100</xdr:colOff>
      <xdr:row>58</xdr:row>
      <xdr:rowOff>79940</xdr:rowOff>
    </xdr:to>
    <xdr:sp macro="" textlink="">
      <xdr:nvSpPr>
        <xdr:cNvPr id="364" name="楕円 363"/>
        <xdr:cNvSpPr/>
      </xdr:nvSpPr>
      <xdr:spPr>
        <a:xfrm>
          <a:off x="9588500" y="9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71067</xdr:rowOff>
    </xdr:from>
    <xdr:ext cx="599010" cy="259045"/>
    <xdr:sp macro="" textlink="">
      <xdr:nvSpPr>
        <xdr:cNvPr id="365" name="テキスト ボックス 364"/>
        <xdr:cNvSpPr txBox="1"/>
      </xdr:nvSpPr>
      <xdr:spPr>
        <a:xfrm>
          <a:off x="9339795" y="100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60333</xdr:rowOff>
    </xdr:from>
    <xdr:to>
      <xdr:col>46</xdr:col>
      <xdr:colOff>38100</xdr:colOff>
      <xdr:row>57</xdr:row>
      <xdr:rowOff>161933</xdr:rowOff>
    </xdr:to>
    <xdr:sp macro="" textlink="">
      <xdr:nvSpPr>
        <xdr:cNvPr id="366" name="楕円 365"/>
        <xdr:cNvSpPr/>
      </xdr:nvSpPr>
      <xdr:spPr>
        <a:xfrm>
          <a:off x="8699500" y="98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7010</xdr:rowOff>
    </xdr:from>
    <xdr:ext cx="599010" cy="259045"/>
    <xdr:sp macro="" textlink="">
      <xdr:nvSpPr>
        <xdr:cNvPr id="367" name="テキスト ボックス 366"/>
        <xdr:cNvSpPr txBox="1"/>
      </xdr:nvSpPr>
      <xdr:spPr>
        <a:xfrm>
          <a:off x="8450795" y="96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21714</xdr:rowOff>
    </xdr:from>
    <xdr:to>
      <xdr:col>41</xdr:col>
      <xdr:colOff>101600</xdr:colOff>
      <xdr:row>58</xdr:row>
      <xdr:rowOff>123314</xdr:rowOff>
    </xdr:to>
    <xdr:sp macro="" textlink="">
      <xdr:nvSpPr>
        <xdr:cNvPr id="368" name="楕円 367"/>
        <xdr:cNvSpPr/>
      </xdr:nvSpPr>
      <xdr:spPr>
        <a:xfrm>
          <a:off x="7810500" y="9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114441</xdr:rowOff>
    </xdr:from>
    <xdr:ext cx="599010" cy="259045"/>
    <xdr:sp macro="" textlink="">
      <xdr:nvSpPr>
        <xdr:cNvPr id="369" name="テキスト ボックス 368"/>
        <xdr:cNvSpPr txBox="1"/>
      </xdr:nvSpPr>
      <xdr:spPr>
        <a:xfrm>
          <a:off x="7561795" y="1005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154387</xdr:rowOff>
    </xdr:from>
    <xdr:to>
      <xdr:col>36</xdr:col>
      <xdr:colOff>165100</xdr:colOff>
      <xdr:row>58</xdr:row>
      <xdr:rowOff>84537</xdr:rowOff>
    </xdr:to>
    <xdr:sp macro="" textlink="">
      <xdr:nvSpPr>
        <xdr:cNvPr id="370" name="楕円 369"/>
        <xdr:cNvSpPr/>
      </xdr:nvSpPr>
      <xdr:spPr>
        <a:xfrm>
          <a:off x="6921500" y="99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75664</xdr:rowOff>
    </xdr:from>
    <xdr:ext cx="599010" cy="259045"/>
    <xdr:sp macro="" textlink="">
      <xdr:nvSpPr>
        <xdr:cNvPr id="371" name="テキスト ボックス 370"/>
        <xdr:cNvSpPr txBox="1"/>
      </xdr:nvSpPr>
      <xdr:spPr>
        <a:xfrm>
          <a:off x="6672795" y="100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75316</xdr:rowOff>
    </xdr:from>
    <xdr:to>
      <xdr:col>55</xdr:col>
      <xdr:colOff>0</xdr:colOff>
      <xdr:row>79</xdr:row>
      <xdr:rowOff>76211</xdr:rowOff>
    </xdr:to>
    <xdr:cxnSp macro="">
      <xdr:nvCxnSpPr>
        <xdr:cNvPr id="402" name="直線コネクタ 401"/>
        <xdr:cNvCxnSpPr/>
      </xdr:nvCxnSpPr>
      <xdr:spPr>
        <a:xfrm flipV="1">
          <a:off x="9639300" y="13619866"/>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76211</xdr:rowOff>
    </xdr:from>
    <xdr:to>
      <xdr:col>50</xdr:col>
      <xdr:colOff>114300</xdr:colOff>
      <xdr:row>79</xdr:row>
      <xdr:rowOff>98879</xdr:rowOff>
    </xdr:to>
    <xdr:cxnSp macro="">
      <xdr:nvCxnSpPr>
        <xdr:cNvPr id="405" name="直線コネクタ 404"/>
        <xdr:cNvCxnSpPr/>
      </xdr:nvCxnSpPr>
      <xdr:spPr>
        <a:xfrm flipV="1">
          <a:off x="8750300" y="13620761"/>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79173</xdr:rowOff>
    </xdr:from>
    <xdr:to>
      <xdr:col>41</xdr:col>
      <xdr:colOff>50800</xdr:colOff>
      <xdr:row>79</xdr:row>
      <xdr:rowOff>98879</xdr:rowOff>
    </xdr:to>
    <xdr:cxnSp macro="">
      <xdr:nvCxnSpPr>
        <xdr:cNvPr id="411" name="直線コネクタ 410"/>
        <xdr:cNvCxnSpPr/>
      </xdr:nvCxnSpPr>
      <xdr:spPr>
        <a:xfrm>
          <a:off x="6972300" y="1362372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24516</xdr:rowOff>
    </xdr:from>
    <xdr:to>
      <xdr:col>55</xdr:col>
      <xdr:colOff>50800</xdr:colOff>
      <xdr:row>79</xdr:row>
      <xdr:rowOff>126116</xdr:rowOff>
    </xdr:to>
    <xdr:sp macro="" textlink="">
      <xdr:nvSpPr>
        <xdr:cNvPr id="421" name="楕円 420"/>
        <xdr:cNvSpPr/>
      </xdr:nvSpPr>
      <xdr:spPr>
        <a:xfrm>
          <a:off x="10426700" y="135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25411</xdr:rowOff>
    </xdr:from>
    <xdr:to>
      <xdr:col>50</xdr:col>
      <xdr:colOff>165100</xdr:colOff>
      <xdr:row>79</xdr:row>
      <xdr:rowOff>127011</xdr:rowOff>
    </xdr:to>
    <xdr:sp macro="" textlink="">
      <xdr:nvSpPr>
        <xdr:cNvPr id="423" name="楕円 422"/>
        <xdr:cNvSpPr/>
      </xdr:nvSpPr>
      <xdr:spPr>
        <a:xfrm>
          <a:off x="9588500" y="135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118138</xdr:rowOff>
    </xdr:from>
    <xdr:ext cx="534377" cy="259045"/>
    <xdr:sp macro="" textlink="">
      <xdr:nvSpPr>
        <xdr:cNvPr id="424" name="テキスト ボックス 423"/>
        <xdr:cNvSpPr txBox="1"/>
      </xdr:nvSpPr>
      <xdr:spPr>
        <a:xfrm>
          <a:off x="9372111" y="136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28373</xdr:rowOff>
    </xdr:from>
    <xdr:to>
      <xdr:col>36</xdr:col>
      <xdr:colOff>165100</xdr:colOff>
      <xdr:row>79</xdr:row>
      <xdr:rowOff>129973</xdr:rowOff>
    </xdr:to>
    <xdr:sp macro="" textlink="">
      <xdr:nvSpPr>
        <xdr:cNvPr id="429" name="楕円 428"/>
        <xdr:cNvSpPr/>
      </xdr:nvSpPr>
      <xdr:spPr>
        <a:xfrm>
          <a:off x="6921500" y="13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121100</xdr:rowOff>
    </xdr:from>
    <xdr:ext cx="534377" cy="259045"/>
    <xdr:sp macro="" textlink="">
      <xdr:nvSpPr>
        <xdr:cNvPr id="430" name="テキスト ボックス 429"/>
        <xdr:cNvSpPr txBox="1"/>
      </xdr:nvSpPr>
      <xdr:spPr>
        <a:xfrm>
          <a:off x="6705111" y="136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20687</xdr:rowOff>
    </xdr:from>
    <xdr:to>
      <xdr:col>55</xdr:col>
      <xdr:colOff>0</xdr:colOff>
      <xdr:row>98</xdr:row>
      <xdr:rowOff>60378</xdr:rowOff>
    </xdr:to>
    <xdr:cxnSp macro="">
      <xdr:nvCxnSpPr>
        <xdr:cNvPr id="461" name="直線コネクタ 460"/>
        <xdr:cNvCxnSpPr/>
      </xdr:nvCxnSpPr>
      <xdr:spPr>
        <a:xfrm flipV="1">
          <a:off x="9639300" y="16822787"/>
          <a:ext cx="838200" cy="3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71814</xdr:rowOff>
    </xdr:from>
    <xdr:to>
      <xdr:col>50</xdr:col>
      <xdr:colOff>114300</xdr:colOff>
      <xdr:row>98</xdr:row>
      <xdr:rowOff>60378</xdr:rowOff>
    </xdr:to>
    <xdr:cxnSp macro="">
      <xdr:nvCxnSpPr>
        <xdr:cNvPr id="464" name="直線コネクタ 463"/>
        <xdr:cNvCxnSpPr/>
      </xdr:nvCxnSpPr>
      <xdr:spPr>
        <a:xfrm>
          <a:off x="8750300" y="16702464"/>
          <a:ext cx="889000" cy="16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71814</xdr:rowOff>
    </xdr:from>
    <xdr:to>
      <xdr:col>45</xdr:col>
      <xdr:colOff>177800</xdr:colOff>
      <xdr:row>98</xdr:row>
      <xdr:rowOff>78573</xdr:rowOff>
    </xdr:to>
    <xdr:cxnSp macro="">
      <xdr:nvCxnSpPr>
        <xdr:cNvPr id="467" name="直線コネクタ 466"/>
        <xdr:cNvCxnSpPr/>
      </xdr:nvCxnSpPr>
      <xdr:spPr>
        <a:xfrm flipV="1">
          <a:off x="7861300" y="16702464"/>
          <a:ext cx="889000" cy="1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51997</xdr:rowOff>
    </xdr:from>
    <xdr:to>
      <xdr:col>41</xdr:col>
      <xdr:colOff>50800</xdr:colOff>
      <xdr:row>98</xdr:row>
      <xdr:rowOff>78573</xdr:rowOff>
    </xdr:to>
    <xdr:cxnSp macro="">
      <xdr:nvCxnSpPr>
        <xdr:cNvPr id="470" name="直線コネクタ 469"/>
        <xdr:cNvCxnSpPr/>
      </xdr:nvCxnSpPr>
      <xdr:spPr>
        <a:xfrm>
          <a:off x="6972300" y="16854097"/>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141337</xdr:rowOff>
    </xdr:from>
    <xdr:to>
      <xdr:col>55</xdr:col>
      <xdr:colOff>50800</xdr:colOff>
      <xdr:row>98</xdr:row>
      <xdr:rowOff>71487</xdr:rowOff>
    </xdr:to>
    <xdr:sp macro="" textlink="">
      <xdr:nvSpPr>
        <xdr:cNvPr id="480" name="楕円 479"/>
        <xdr:cNvSpPr/>
      </xdr:nvSpPr>
      <xdr:spPr>
        <a:xfrm>
          <a:off x="10426700" y="16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164214</xdr:rowOff>
    </xdr:from>
    <xdr:ext cx="599010" cy="259045"/>
    <xdr:sp macro="" textlink="">
      <xdr:nvSpPr>
        <xdr:cNvPr id="481" name="普通建設事業費 （ うち更新整備　）該当値テキスト"/>
        <xdr:cNvSpPr txBox="1"/>
      </xdr:nvSpPr>
      <xdr:spPr>
        <a:xfrm>
          <a:off x="10528300" y="1662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9578</xdr:rowOff>
    </xdr:from>
    <xdr:to>
      <xdr:col>50</xdr:col>
      <xdr:colOff>165100</xdr:colOff>
      <xdr:row>98</xdr:row>
      <xdr:rowOff>111178</xdr:rowOff>
    </xdr:to>
    <xdr:sp macro="" textlink="">
      <xdr:nvSpPr>
        <xdr:cNvPr id="482" name="楕円 481"/>
        <xdr:cNvSpPr/>
      </xdr:nvSpPr>
      <xdr:spPr>
        <a:xfrm>
          <a:off x="9588500" y="168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127705</xdr:rowOff>
    </xdr:from>
    <xdr:ext cx="599010" cy="259045"/>
    <xdr:sp macro="" textlink="">
      <xdr:nvSpPr>
        <xdr:cNvPr id="483" name="テキスト ボックス 482"/>
        <xdr:cNvSpPr txBox="1"/>
      </xdr:nvSpPr>
      <xdr:spPr>
        <a:xfrm>
          <a:off x="9339795" y="1658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21014</xdr:rowOff>
    </xdr:from>
    <xdr:to>
      <xdr:col>46</xdr:col>
      <xdr:colOff>38100</xdr:colOff>
      <xdr:row>97</xdr:row>
      <xdr:rowOff>122614</xdr:rowOff>
    </xdr:to>
    <xdr:sp macro="" textlink="">
      <xdr:nvSpPr>
        <xdr:cNvPr id="484" name="楕円 483"/>
        <xdr:cNvSpPr/>
      </xdr:nvSpPr>
      <xdr:spPr>
        <a:xfrm>
          <a:off x="8699500" y="166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139141</xdr:rowOff>
    </xdr:from>
    <xdr:ext cx="599010" cy="259045"/>
    <xdr:sp macro="" textlink="">
      <xdr:nvSpPr>
        <xdr:cNvPr id="485" name="テキスト ボックス 484"/>
        <xdr:cNvSpPr txBox="1"/>
      </xdr:nvSpPr>
      <xdr:spPr>
        <a:xfrm>
          <a:off x="8450795" y="1642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27773</xdr:rowOff>
    </xdr:from>
    <xdr:to>
      <xdr:col>41</xdr:col>
      <xdr:colOff>101600</xdr:colOff>
      <xdr:row>98</xdr:row>
      <xdr:rowOff>129373</xdr:rowOff>
    </xdr:to>
    <xdr:sp macro="" textlink="">
      <xdr:nvSpPr>
        <xdr:cNvPr id="486" name="楕円 485"/>
        <xdr:cNvSpPr/>
      </xdr:nvSpPr>
      <xdr:spPr>
        <a:xfrm>
          <a:off x="7810500" y="168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120500</xdr:rowOff>
    </xdr:from>
    <xdr:ext cx="599010" cy="259045"/>
    <xdr:sp macro="" textlink="">
      <xdr:nvSpPr>
        <xdr:cNvPr id="487" name="テキスト ボックス 486"/>
        <xdr:cNvSpPr txBox="1"/>
      </xdr:nvSpPr>
      <xdr:spPr>
        <a:xfrm>
          <a:off x="7561795" y="169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xdr:rowOff>
    </xdr:from>
    <xdr:to>
      <xdr:col>36</xdr:col>
      <xdr:colOff>165100</xdr:colOff>
      <xdr:row>98</xdr:row>
      <xdr:rowOff>102797</xdr:rowOff>
    </xdr:to>
    <xdr:sp macro="" textlink="">
      <xdr:nvSpPr>
        <xdr:cNvPr id="488" name="楕円 487"/>
        <xdr:cNvSpPr/>
      </xdr:nvSpPr>
      <xdr:spPr>
        <a:xfrm>
          <a:off x="6921500" y="168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119324</xdr:rowOff>
    </xdr:from>
    <xdr:ext cx="599010" cy="259045"/>
    <xdr:sp macro="" textlink="">
      <xdr:nvSpPr>
        <xdr:cNvPr id="489" name="テキスト ボックス 488"/>
        <xdr:cNvSpPr txBox="1"/>
      </xdr:nvSpPr>
      <xdr:spPr>
        <a:xfrm>
          <a:off x="6672795" y="165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124538</xdr:rowOff>
    </xdr:from>
    <xdr:to>
      <xdr:col>85</xdr:col>
      <xdr:colOff>127000</xdr:colOff>
      <xdr:row>76</xdr:row>
      <xdr:rowOff>129882</xdr:rowOff>
    </xdr:to>
    <xdr:cxnSp macro="">
      <xdr:nvCxnSpPr>
        <xdr:cNvPr id="632" name="直線コネクタ 631"/>
        <xdr:cNvCxnSpPr/>
      </xdr:nvCxnSpPr>
      <xdr:spPr>
        <a:xfrm flipV="1">
          <a:off x="15481300" y="13154738"/>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129882</xdr:rowOff>
    </xdr:from>
    <xdr:to>
      <xdr:col>81</xdr:col>
      <xdr:colOff>50800</xdr:colOff>
      <xdr:row>76</xdr:row>
      <xdr:rowOff>167959</xdr:rowOff>
    </xdr:to>
    <xdr:cxnSp macro="">
      <xdr:nvCxnSpPr>
        <xdr:cNvPr id="635" name="直線コネクタ 634"/>
        <xdr:cNvCxnSpPr/>
      </xdr:nvCxnSpPr>
      <xdr:spPr>
        <a:xfrm flipV="1">
          <a:off x="14592300" y="13160082"/>
          <a:ext cx="8890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167959</xdr:rowOff>
    </xdr:from>
    <xdr:to>
      <xdr:col>76</xdr:col>
      <xdr:colOff>114300</xdr:colOff>
      <xdr:row>77</xdr:row>
      <xdr:rowOff>22628</xdr:rowOff>
    </xdr:to>
    <xdr:cxnSp macro="">
      <xdr:nvCxnSpPr>
        <xdr:cNvPr id="638" name="直線コネクタ 637"/>
        <xdr:cNvCxnSpPr/>
      </xdr:nvCxnSpPr>
      <xdr:spPr>
        <a:xfrm flipV="1">
          <a:off x="13703300" y="131981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21115</xdr:rowOff>
    </xdr:from>
    <xdr:to>
      <xdr:col>71</xdr:col>
      <xdr:colOff>177800</xdr:colOff>
      <xdr:row>77</xdr:row>
      <xdr:rowOff>22628</xdr:rowOff>
    </xdr:to>
    <xdr:cxnSp macro="">
      <xdr:nvCxnSpPr>
        <xdr:cNvPr id="641" name="直線コネクタ 640"/>
        <xdr:cNvCxnSpPr/>
      </xdr:nvCxnSpPr>
      <xdr:spPr>
        <a:xfrm>
          <a:off x="12814300" y="13222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73738</xdr:rowOff>
    </xdr:from>
    <xdr:to>
      <xdr:col>85</xdr:col>
      <xdr:colOff>177800</xdr:colOff>
      <xdr:row>77</xdr:row>
      <xdr:rowOff>3888</xdr:rowOff>
    </xdr:to>
    <xdr:sp macro="" textlink="">
      <xdr:nvSpPr>
        <xdr:cNvPr id="651" name="楕円 650"/>
        <xdr:cNvSpPr/>
      </xdr:nvSpPr>
      <xdr:spPr>
        <a:xfrm>
          <a:off x="16268700" y="13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96615</xdr:rowOff>
    </xdr:from>
    <xdr:ext cx="599010" cy="259045"/>
    <xdr:sp macro="" textlink="">
      <xdr:nvSpPr>
        <xdr:cNvPr id="652" name="公債費該当値テキスト"/>
        <xdr:cNvSpPr txBox="1"/>
      </xdr:nvSpPr>
      <xdr:spPr>
        <a:xfrm>
          <a:off x="16370300" y="129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79082</xdr:rowOff>
    </xdr:from>
    <xdr:to>
      <xdr:col>81</xdr:col>
      <xdr:colOff>101600</xdr:colOff>
      <xdr:row>77</xdr:row>
      <xdr:rowOff>9232</xdr:rowOff>
    </xdr:to>
    <xdr:sp macro="" textlink="">
      <xdr:nvSpPr>
        <xdr:cNvPr id="653" name="楕円 652"/>
        <xdr:cNvSpPr/>
      </xdr:nvSpPr>
      <xdr:spPr>
        <a:xfrm>
          <a:off x="15430500" y="131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25759</xdr:rowOff>
    </xdr:from>
    <xdr:ext cx="599010" cy="259045"/>
    <xdr:sp macro="" textlink="">
      <xdr:nvSpPr>
        <xdr:cNvPr id="654" name="テキスト ボックス 653"/>
        <xdr:cNvSpPr txBox="1"/>
      </xdr:nvSpPr>
      <xdr:spPr>
        <a:xfrm>
          <a:off x="15181795" y="128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117159</xdr:rowOff>
    </xdr:from>
    <xdr:to>
      <xdr:col>76</xdr:col>
      <xdr:colOff>165100</xdr:colOff>
      <xdr:row>77</xdr:row>
      <xdr:rowOff>47309</xdr:rowOff>
    </xdr:to>
    <xdr:sp macro="" textlink="">
      <xdr:nvSpPr>
        <xdr:cNvPr id="655" name="楕円 654"/>
        <xdr:cNvSpPr/>
      </xdr:nvSpPr>
      <xdr:spPr>
        <a:xfrm>
          <a:off x="145415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63836</xdr:rowOff>
    </xdr:from>
    <xdr:ext cx="599010" cy="259045"/>
    <xdr:sp macro="" textlink="">
      <xdr:nvSpPr>
        <xdr:cNvPr id="656" name="テキスト ボックス 655"/>
        <xdr:cNvSpPr txBox="1"/>
      </xdr:nvSpPr>
      <xdr:spPr>
        <a:xfrm>
          <a:off x="14292795" y="1292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143278</xdr:rowOff>
    </xdr:from>
    <xdr:to>
      <xdr:col>72</xdr:col>
      <xdr:colOff>38100</xdr:colOff>
      <xdr:row>77</xdr:row>
      <xdr:rowOff>73428</xdr:rowOff>
    </xdr:to>
    <xdr:sp macro="" textlink="">
      <xdr:nvSpPr>
        <xdr:cNvPr id="657" name="楕円 656"/>
        <xdr:cNvSpPr/>
      </xdr:nvSpPr>
      <xdr:spPr>
        <a:xfrm>
          <a:off x="13652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89955</xdr:rowOff>
    </xdr:from>
    <xdr:ext cx="599010" cy="259045"/>
    <xdr:sp macro="" textlink="">
      <xdr:nvSpPr>
        <xdr:cNvPr id="658" name="テキスト ボックス 657"/>
        <xdr:cNvSpPr txBox="1"/>
      </xdr:nvSpPr>
      <xdr:spPr>
        <a:xfrm>
          <a:off x="13403795" y="1294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141765</xdr:rowOff>
    </xdr:from>
    <xdr:to>
      <xdr:col>67</xdr:col>
      <xdr:colOff>101600</xdr:colOff>
      <xdr:row>77</xdr:row>
      <xdr:rowOff>71915</xdr:rowOff>
    </xdr:to>
    <xdr:sp macro="" textlink="">
      <xdr:nvSpPr>
        <xdr:cNvPr id="659" name="楕円 658"/>
        <xdr:cNvSpPr/>
      </xdr:nvSpPr>
      <xdr:spPr>
        <a:xfrm>
          <a:off x="12763500" y="13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88443</xdr:rowOff>
    </xdr:from>
    <xdr:ext cx="599010" cy="259045"/>
    <xdr:sp macro="" textlink="">
      <xdr:nvSpPr>
        <xdr:cNvPr id="660" name="テキスト ボックス 659"/>
        <xdr:cNvSpPr txBox="1"/>
      </xdr:nvSpPr>
      <xdr:spPr>
        <a:xfrm>
          <a:off x="12514795" y="129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85142</xdr:rowOff>
    </xdr:from>
    <xdr:to>
      <xdr:col>85</xdr:col>
      <xdr:colOff>127000</xdr:colOff>
      <xdr:row>98</xdr:row>
      <xdr:rowOff>121096</xdr:rowOff>
    </xdr:to>
    <xdr:cxnSp macro="">
      <xdr:nvCxnSpPr>
        <xdr:cNvPr id="689" name="直線コネクタ 688"/>
        <xdr:cNvCxnSpPr/>
      </xdr:nvCxnSpPr>
      <xdr:spPr>
        <a:xfrm flipV="1">
          <a:off x="15481300" y="16887242"/>
          <a:ext cx="8382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64106</xdr:rowOff>
    </xdr:from>
    <xdr:to>
      <xdr:col>81</xdr:col>
      <xdr:colOff>50800</xdr:colOff>
      <xdr:row>98</xdr:row>
      <xdr:rowOff>121096</xdr:rowOff>
    </xdr:to>
    <xdr:cxnSp macro="">
      <xdr:nvCxnSpPr>
        <xdr:cNvPr id="692" name="直線コネクタ 691"/>
        <xdr:cNvCxnSpPr/>
      </xdr:nvCxnSpPr>
      <xdr:spPr>
        <a:xfrm>
          <a:off x="14592300" y="16866206"/>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64106</xdr:rowOff>
    </xdr:from>
    <xdr:to>
      <xdr:col>76</xdr:col>
      <xdr:colOff>114300</xdr:colOff>
      <xdr:row>98</xdr:row>
      <xdr:rowOff>137530</xdr:rowOff>
    </xdr:to>
    <xdr:cxnSp macro="">
      <xdr:nvCxnSpPr>
        <xdr:cNvPr id="695" name="直線コネクタ 694"/>
        <xdr:cNvCxnSpPr/>
      </xdr:nvCxnSpPr>
      <xdr:spPr>
        <a:xfrm flipV="1">
          <a:off x="13703300" y="16866206"/>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137530</xdr:rowOff>
    </xdr:from>
    <xdr:to>
      <xdr:col>71</xdr:col>
      <xdr:colOff>177800</xdr:colOff>
      <xdr:row>98</xdr:row>
      <xdr:rowOff>154231</xdr:rowOff>
    </xdr:to>
    <xdr:cxnSp macro="">
      <xdr:nvCxnSpPr>
        <xdr:cNvPr id="698" name="直線コネクタ 697"/>
        <xdr:cNvCxnSpPr/>
      </xdr:nvCxnSpPr>
      <xdr:spPr>
        <a:xfrm flipV="1">
          <a:off x="12814300" y="16939630"/>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34342</xdr:rowOff>
    </xdr:from>
    <xdr:to>
      <xdr:col>85</xdr:col>
      <xdr:colOff>177800</xdr:colOff>
      <xdr:row>98</xdr:row>
      <xdr:rowOff>135942</xdr:rowOff>
    </xdr:to>
    <xdr:sp macro="" textlink="">
      <xdr:nvSpPr>
        <xdr:cNvPr id="708" name="楕円 707"/>
        <xdr:cNvSpPr/>
      </xdr:nvSpPr>
      <xdr:spPr>
        <a:xfrm>
          <a:off x="16268700" y="16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99010" cy="259045"/>
    <xdr:sp macro="" textlink="">
      <xdr:nvSpPr>
        <xdr:cNvPr id="709" name="積立金該当値テキスト"/>
        <xdr:cNvSpPr txBox="1"/>
      </xdr:nvSpPr>
      <xdr:spPr>
        <a:xfrm>
          <a:off x="16370300" y="168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70296</xdr:rowOff>
    </xdr:from>
    <xdr:to>
      <xdr:col>81</xdr:col>
      <xdr:colOff>101600</xdr:colOff>
      <xdr:row>99</xdr:row>
      <xdr:rowOff>446</xdr:rowOff>
    </xdr:to>
    <xdr:sp macro="" textlink="">
      <xdr:nvSpPr>
        <xdr:cNvPr id="710" name="楕円 709"/>
        <xdr:cNvSpPr/>
      </xdr:nvSpPr>
      <xdr:spPr>
        <a:xfrm>
          <a:off x="15430500" y="168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163023</xdr:rowOff>
    </xdr:from>
    <xdr:ext cx="534377" cy="259045"/>
    <xdr:sp macro="" textlink="">
      <xdr:nvSpPr>
        <xdr:cNvPr id="711" name="テキスト ボックス 710"/>
        <xdr:cNvSpPr txBox="1"/>
      </xdr:nvSpPr>
      <xdr:spPr>
        <a:xfrm>
          <a:off x="15214111" y="169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13306</xdr:rowOff>
    </xdr:from>
    <xdr:to>
      <xdr:col>76</xdr:col>
      <xdr:colOff>165100</xdr:colOff>
      <xdr:row>98</xdr:row>
      <xdr:rowOff>114906</xdr:rowOff>
    </xdr:to>
    <xdr:sp macro="" textlink="">
      <xdr:nvSpPr>
        <xdr:cNvPr id="712" name="楕円 711"/>
        <xdr:cNvSpPr/>
      </xdr:nvSpPr>
      <xdr:spPr>
        <a:xfrm>
          <a:off x="14541500" y="16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106033</xdr:rowOff>
    </xdr:from>
    <xdr:ext cx="599010" cy="259045"/>
    <xdr:sp macro="" textlink="">
      <xdr:nvSpPr>
        <xdr:cNvPr id="713" name="テキスト ボックス 712"/>
        <xdr:cNvSpPr txBox="1"/>
      </xdr:nvSpPr>
      <xdr:spPr>
        <a:xfrm>
          <a:off x="14292795" y="169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86730</xdr:rowOff>
    </xdr:from>
    <xdr:to>
      <xdr:col>72</xdr:col>
      <xdr:colOff>38100</xdr:colOff>
      <xdr:row>99</xdr:row>
      <xdr:rowOff>16880</xdr:rowOff>
    </xdr:to>
    <xdr:sp macro="" textlink="">
      <xdr:nvSpPr>
        <xdr:cNvPr id="714" name="楕円 713"/>
        <xdr:cNvSpPr/>
      </xdr:nvSpPr>
      <xdr:spPr>
        <a:xfrm>
          <a:off x="13652500" y="16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8007</xdr:rowOff>
    </xdr:from>
    <xdr:ext cx="534377" cy="259045"/>
    <xdr:sp macro="" textlink="">
      <xdr:nvSpPr>
        <xdr:cNvPr id="715" name="テキスト ボックス 714"/>
        <xdr:cNvSpPr txBox="1"/>
      </xdr:nvSpPr>
      <xdr:spPr>
        <a:xfrm>
          <a:off x="13436111" y="169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103431</xdr:rowOff>
    </xdr:from>
    <xdr:to>
      <xdr:col>67</xdr:col>
      <xdr:colOff>101600</xdr:colOff>
      <xdr:row>99</xdr:row>
      <xdr:rowOff>33581</xdr:rowOff>
    </xdr:to>
    <xdr:sp macro="" textlink="">
      <xdr:nvSpPr>
        <xdr:cNvPr id="716" name="楕円 715"/>
        <xdr:cNvSpPr/>
      </xdr:nvSpPr>
      <xdr:spPr>
        <a:xfrm>
          <a:off x="12763500" y="169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24708</xdr:rowOff>
    </xdr:from>
    <xdr:ext cx="534377" cy="259045"/>
    <xdr:sp macro="" textlink="">
      <xdr:nvSpPr>
        <xdr:cNvPr id="717" name="テキスト ボックス 716"/>
        <xdr:cNvSpPr txBox="1"/>
      </xdr:nvSpPr>
      <xdr:spPr>
        <a:xfrm>
          <a:off x="12547111" y="169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43783</xdr:rowOff>
    </xdr:from>
    <xdr:to>
      <xdr:col>116</xdr:col>
      <xdr:colOff>63500</xdr:colOff>
      <xdr:row>39</xdr:row>
      <xdr:rowOff>44450</xdr:rowOff>
    </xdr:to>
    <xdr:cxnSp macro="">
      <xdr:nvCxnSpPr>
        <xdr:cNvPr id="746" name="直線コネクタ 745"/>
        <xdr:cNvCxnSpPr/>
      </xdr:nvCxnSpPr>
      <xdr:spPr>
        <a:xfrm>
          <a:off x="21323300" y="6730333"/>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43783</xdr:rowOff>
    </xdr:from>
    <xdr:to>
      <xdr:col>111</xdr:col>
      <xdr:colOff>177800</xdr:colOff>
      <xdr:row>39</xdr:row>
      <xdr:rowOff>44450</xdr:rowOff>
    </xdr:to>
    <xdr:cxnSp macro="">
      <xdr:nvCxnSpPr>
        <xdr:cNvPr id="749" name="直線コネクタ 748"/>
        <xdr:cNvCxnSpPr/>
      </xdr:nvCxnSpPr>
      <xdr:spPr>
        <a:xfrm flipV="1">
          <a:off x="20434300" y="673033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164433</xdr:rowOff>
    </xdr:from>
    <xdr:to>
      <xdr:col>112</xdr:col>
      <xdr:colOff>38100</xdr:colOff>
      <xdr:row>39</xdr:row>
      <xdr:rowOff>94583</xdr:rowOff>
    </xdr:to>
    <xdr:sp macro="" textlink="">
      <xdr:nvSpPr>
        <xdr:cNvPr id="767" name="楕円 766"/>
        <xdr:cNvSpPr/>
      </xdr:nvSpPr>
      <xdr:spPr>
        <a:xfrm>
          <a:off x="21272500" y="66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85710</xdr:rowOff>
    </xdr:from>
    <xdr:ext cx="313932" cy="259045"/>
    <xdr:sp macro="" textlink="">
      <xdr:nvSpPr>
        <xdr:cNvPr id="768" name="テキスト ボックス 767"/>
        <xdr:cNvSpPr txBox="1"/>
      </xdr:nvSpPr>
      <xdr:spPr>
        <a:xfrm>
          <a:off x="21166333" y="677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138100</xdr:rowOff>
    </xdr:from>
    <xdr:to>
      <xdr:col>116</xdr:col>
      <xdr:colOff>63500</xdr:colOff>
      <xdr:row>58</xdr:row>
      <xdr:rowOff>138146</xdr:rowOff>
    </xdr:to>
    <xdr:cxnSp macro="">
      <xdr:nvCxnSpPr>
        <xdr:cNvPr id="801" name="直線コネクタ 800"/>
        <xdr:cNvCxnSpPr/>
      </xdr:nvCxnSpPr>
      <xdr:spPr>
        <a:xfrm flipV="1">
          <a:off x="21323300" y="1008220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137954</xdr:rowOff>
    </xdr:from>
    <xdr:to>
      <xdr:col>111</xdr:col>
      <xdr:colOff>177800</xdr:colOff>
      <xdr:row>58</xdr:row>
      <xdr:rowOff>138146</xdr:rowOff>
    </xdr:to>
    <xdr:cxnSp macro="">
      <xdr:nvCxnSpPr>
        <xdr:cNvPr id="804" name="直線コネクタ 803"/>
        <xdr:cNvCxnSpPr/>
      </xdr:nvCxnSpPr>
      <xdr:spPr>
        <a:xfrm>
          <a:off x="20434300" y="10082054"/>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133756</xdr:rowOff>
    </xdr:from>
    <xdr:to>
      <xdr:col>107</xdr:col>
      <xdr:colOff>50800</xdr:colOff>
      <xdr:row>58</xdr:row>
      <xdr:rowOff>137954</xdr:rowOff>
    </xdr:to>
    <xdr:cxnSp macro="">
      <xdr:nvCxnSpPr>
        <xdr:cNvPr id="807" name="直線コネクタ 806"/>
        <xdr:cNvCxnSpPr/>
      </xdr:nvCxnSpPr>
      <xdr:spPr>
        <a:xfrm>
          <a:off x="19545300" y="10077856"/>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133756</xdr:rowOff>
    </xdr:from>
    <xdr:to>
      <xdr:col>102</xdr:col>
      <xdr:colOff>114300</xdr:colOff>
      <xdr:row>58</xdr:row>
      <xdr:rowOff>135265</xdr:rowOff>
    </xdr:to>
    <xdr:cxnSp macro="">
      <xdr:nvCxnSpPr>
        <xdr:cNvPr id="810" name="直線コネクタ 809"/>
        <xdr:cNvCxnSpPr/>
      </xdr:nvCxnSpPr>
      <xdr:spPr>
        <a:xfrm flipV="1">
          <a:off x="18656300" y="100778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87300</xdr:rowOff>
    </xdr:from>
    <xdr:to>
      <xdr:col>116</xdr:col>
      <xdr:colOff>114300</xdr:colOff>
      <xdr:row>59</xdr:row>
      <xdr:rowOff>17450</xdr:rowOff>
    </xdr:to>
    <xdr:sp macro="" textlink="">
      <xdr:nvSpPr>
        <xdr:cNvPr id="820" name="楕円 819"/>
        <xdr:cNvSpPr/>
      </xdr:nvSpPr>
      <xdr:spPr>
        <a:xfrm>
          <a:off x="22110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2227</xdr:rowOff>
    </xdr:from>
    <xdr:ext cx="378565" cy="259045"/>
    <xdr:sp macro="" textlink="">
      <xdr:nvSpPr>
        <xdr:cNvPr id="821" name="貸付金該当値テキスト"/>
        <xdr:cNvSpPr txBox="1"/>
      </xdr:nvSpPr>
      <xdr:spPr>
        <a:xfrm>
          <a:off x="22212300" y="994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87346</xdr:rowOff>
    </xdr:from>
    <xdr:to>
      <xdr:col>112</xdr:col>
      <xdr:colOff>38100</xdr:colOff>
      <xdr:row>59</xdr:row>
      <xdr:rowOff>17496</xdr:rowOff>
    </xdr:to>
    <xdr:sp macro="" textlink="">
      <xdr:nvSpPr>
        <xdr:cNvPr id="822" name="楕円 821"/>
        <xdr:cNvSpPr/>
      </xdr:nvSpPr>
      <xdr:spPr>
        <a:xfrm>
          <a:off x="21272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8623</xdr:rowOff>
    </xdr:from>
    <xdr:ext cx="378565" cy="259045"/>
    <xdr:sp macro="" textlink="">
      <xdr:nvSpPr>
        <xdr:cNvPr id="823" name="テキスト ボックス 822"/>
        <xdr:cNvSpPr txBox="1"/>
      </xdr:nvSpPr>
      <xdr:spPr>
        <a:xfrm>
          <a:off x="21134017" y="10124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87154</xdr:rowOff>
    </xdr:from>
    <xdr:to>
      <xdr:col>107</xdr:col>
      <xdr:colOff>101600</xdr:colOff>
      <xdr:row>59</xdr:row>
      <xdr:rowOff>17304</xdr:rowOff>
    </xdr:to>
    <xdr:sp macro="" textlink="">
      <xdr:nvSpPr>
        <xdr:cNvPr id="824" name="楕円 823"/>
        <xdr:cNvSpPr/>
      </xdr:nvSpPr>
      <xdr:spPr>
        <a:xfrm>
          <a:off x="20383500" y="100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8431</xdr:rowOff>
    </xdr:from>
    <xdr:ext cx="378565" cy="259045"/>
    <xdr:sp macro="" textlink="">
      <xdr:nvSpPr>
        <xdr:cNvPr id="825" name="テキスト ボックス 824"/>
        <xdr:cNvSpPr txBox="1"/>
      </xdr:nvSpPr>
      <xdr:spPr>
        <a:xfrm>
          <a:off x="20245017" y="1012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82956</xdr:rowOff>
    </xdr:from>
    <xdr:to>
      <xdr:col>102</xdr:col>
      <xdr:colOff>165100</xdr:colOff>
      <xdr:row>59</xdr:row>
      <xdr:rowOff>13106</xdr:rowOff>
    </xdr:to>
    <xdr:sp macro="" textlink="">
      <xdr:nvSpPr>
        <xdr:cNvPr id="826" name="楕円 825"/>
        <xdr:cNvSpPr/>
      </xdr:nvSpPr>
      <xdr:spPr>
        <a:xfrm>
          <a:off x="19494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4233</xdr:rowOff>
    </xdr:from>
    <xdr:ext cx="378565" cy="259045"/>
    <xdr:sp macro="" textlink="">
      <xdr:nvSpPr>
        <xdr:cNvPr id="827" name="テキスト ボックス 826"/>
        <xdr:cNvSpPr txBox="1"/>
      </xdr:nvSpPr>
      <xdr:spPr>
        <a:xfrm>
          <a:off x="19356017" y="101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84465</xdr:rowOff>
    </xdr:from>
    <xdr:to>
      <xdr:col>98</xdr:col>
      <xdr:colOff>38100</xdr:colOff>
      <xdr:row>59</xdr:row>
      <xdr:rowOff>14615</xdr:rowOff>
    </xdr:to>
    <xdr:sp macro="" textlink="">
      <xdr:nvSpPr>
        <xdr:cNvPr id="828" name="楕円 827"/>
        <xdr:cNvSpPr/>
      </xdr:nvSpPr>
      <xdr:spPr>
        <a:xfrm>
          <a:off x="18605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xdr:rowOff>
    </xdr:from>
    <xdr:ext cx="378565" cy="259045"/>
    <xdr:sp macro="" textlink="">
      <xdr:nvSpPr>
        <xdr:cNvPr id="829" name="テキスト ボックス 828"/>
        <xdr:cNvSpPr txBox="1"/>
      </xdr:nvSpPr>
      <xdr:spPr>
        <a:xfrm>
          <a:off x="18467017" y="1012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73334</xdr:rowOff>
    </xdr:from>
    <xdr:to>
      <xdr:col>116</xdr:col>
      <xdr:colOff>63500</xdr:colOff>
      <xdr:row>76</xdr:row>
      <xdr:rowOff>79358</xdr:rowOff>
    </xdr:to>
    <xdr:cxnSp macro="">
      <xdr:nvCxnSpPr>
        <xdr:cNvPr id="858" name="直線コネクタ 857"/>
        <xdr:cNvCxnSpPr/>
      </xdr:nvCxnSpPr>
      <xdr:spPr>
        <a:xfrm flipV="1">
          <a:off x="21323300" y="13103534"/>
          <a:ext cx="8382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13497</xdr:rowOff>
    </xdr:from>
    <xdr:to>
      <xdr:col>111</xdr:col>
      <xdr:colOff>177800</xdr:colOff>
      <xdr:row>76</xdr:row>
      <xdr:rowOff>79358</xdr:rowOff>
    </xdr:to>
    <xdr:cxnSp macro="">
      <xdr:nvCxnSpPr>
        <xdr:cNvPr id="861" name="直線コネクタ 860"/>
        <xdr:cNvCxnSpPr/>
      </xdr:nvCxnSpPr>
      <xdr:spPr>
        <a:xfrm>
          <a:off x="20434300" y="13043697"/>
          <a:ext cx="8890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121393</xdr:rowOff>
    </xdr:from>
    <xdr:to>
      <xdr:col>107</xdr:col>
      <xdr:colOff>50800</xdr:colOff>
      <xdr:row>76</xdr:row>
      <xdr:rowOff>13497</xdr:rowOff>
    </xdr:to>
    <xdr:cxnSp macro="">
      <xdr:nvCxnSpPr>
        <xdr:cNvPr id="864" name="直線コネクタ 863"/>
        <xdr:cNvCxnSpPr/>
      </xdr:nvCxnSpPr>
      <xdr:spPr>
        <a:xfrm>
          <a:off x="19545300" y="12980143"/>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121393</xdr:rowOff>
    </xdr:from>
    <xdr:to>
      <xdr:col>102</xdr:col>
      <xdr:colOff>114300</xdr:colOff>
      <xdr:row>76</xdr:row>
      <xdr:rowOff>9265</xdr:rowOff>
    </xdr:to>
    <xdr:cxnSp macro="">
      <xdr:nvCxnSpPr>
        <xdr:cNvPr id="867" name="直線コネクタ 866"/>
        <xdr:cNvCxnSpPr/>
      </xdr:nvCxnSpPr>
      <xdr:spPr>
        <a:xfrm flipV="1">
          <a:off x="18656300" y="12980143"/>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22534</xdr:rowOff>
    </xdr:from>
    <xdr:to>
      <xdr:col>116</xdr:col>
      <xdr:colOff>114300</xdr:colOff>
      <xdr:row>76</xdr:row>
      <xdr:rowOff>124134</xdr:rowOff>
    </xdr:to>
    <xdr:sp macro="" textlink="">
      <xdr:nvSpPr>
        <xdr:cNvPr id="877" name="楕円 876"/>
        <xdr:cNvSpPr/>
      </xdr:nvSpPr>
      <xdr:spPr>
        <a:xfrm>
          <a:off x="22110700" y="130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45411</xdr:rowOff>
    </xdr:from>
    <xdr:ext cx="599010" cy="259045"/>
    <xdr:sp macro="" textlink="">
      <xdr:nvSpPr>
        <xdr:cNvPr id="878" name="繰出金該当値テキスト"/>
        <xdr:cNvSpPr txBox="1"/>
      </xdr:nvSpPr>
      <xdr:spPr>
        <a:xfrm>
          <a:off x="22212300" y="1290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28558</xdr:rowOff>
    </xdr:from>
    <xdr:to>
      <xdr:col>112</xdr:col>
      <xdr:colOff>38100</xdr:colOff>
      <xdr:row>76</xdr:row>
      <xdr:rowOff>130158</xdr:rowOff>
    </xdr:to>
    <xdr:sp macro="" textlink="">
      <xdr:nvSpPr>
        <xdr:cNvPr id="879" name="楕円 878"/>
        <xdr:cNvSpPr/>
      </xdr:nvSpPr>
      <xdr:spPr>
        <a:xfrm>
          <a:off x="21272500" y="130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146684</xdr:rowOff>
    </xdr:from>
    <xdr:ext cx="599010" cy="259045"/>
    <xdr:sp macro="" textlink="">
      <xdr:nvSpPr>
        <xdr:cNvPr id="880" name="テキスト ボックス 879"/>
        <xdr:cNvSpPr txBox="1"/>
      </xdr:nvSpPr>
      <xdr:spPr>
        <a:xfrm>
          <a:off x="21023795" y="1283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134148</xdr:rowOff>
    </xdr:from>
    <xdr:to>
      <xdr:col>107</xdr:col>
      <xdr:colOff>101600</xdr:colOff>
      <xdr:row>76</xdr:row>
      <xdr:rowOff>64297</xdr:rowOff>
    </xdr:to>
    <xdr:sp macro="" textlink="">
      <xdr:nvSpPr>
        <xdr:cNvPr id="881" name="楕円 880"/>
        <xdr:cNvSpPr/>
      </xdr:nvSpPr>
      <xdr:spPr>
        <a:xfrm>
          <a:off x="20383500" y="12992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80825</xdr:rowOff>
    </xdr:from>
    <xdr:ext cx="599010" cy="259045"/>
    <xdr:sp macro="" textlink="">
      <xdr:nvSpPr>
        <xdr:cNvPr id="882" name="テキスト ボックス 881"/>
        <xdr:cNvSpPr txBox="1"/>
      </xdr:nvSpPr>
      <xdr:spPr>
        <a:xfrm>
          <a:off x="20134795" y="127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70593</xdr:rowOff>
    </xdr:from>
    <xdr:to>
      <xdr:col>102</xdr:col>
      <xdr:colOff>165100</xdr:colOff>
      <xdr:row>76</xdr:row>
      <xdr:rowOff>743</xdr:rowOff>
    </xdr:to>
    <xdr:sp macro="" textlink="">
      <xdr:nvSpPr>
        <xdr:cNvPr id="883" name="楕円 882"/>
        <xdr:cNvSpPr/>
      </xdr:nvSpPr>
      <xdr:spPr>
        <a:xfrm>
          <a:off x="19494500" y="129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17270</xdr:rowOff>
    </xdr:from>
    <xdr:ext cx="599010" cy="259045"/>
    <xdr:sp macro="" textlink="">
      <xdr:nvSpPr>
        <xdr:cNvPr id="884" name="テキスト ボックス 883"/>
        <xdr:cNvSpPr txBox="1"/>
      </xdr:nvSpPr>
      <xdr:spPr>
        <a:xfrm>
          <a:off x="19245795" y="1270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129915</xdr:rowOff>
    </xdr:from>
    <xdr:to>
      <xdr:col>98</xdr:col>
      <xdr:colOff>38100</xdr:colOff>
      <xdr:row>76</xdr:row>
      <xdr:rowOff>60065</xdr:rowOff>
    </xdr:to>
    <xdr:sp macro="" textlink="">
      <xdr:nvSpPr>
        <xdr:cNvPr id="885" name="楕円 884"/>
        <xdr:cNvSpPr/>
      </xdr:nvSpPr>
      <xdr:spPr>
        <a:xfrm>
          <a:off x="18605500" y="12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76592</xdr:rowOff>
    </xdr:from>
    <xdr:ext cx="599010" cy="259045"/>
    <xdr:sp macro="" textlink="">
      <xdr:nvSpPr>
        <xdr:cNvPr id="886" name="テキスト ボックス 885"/>
        <xdr:cNvSpPr txBox="1"/>
      </xdr:nvSpPr>
      <xdr:spPr>
        <a:xfrm>
          <a:off x="18356795" y="127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
1,754
238.13
3,519,839
3,406,181
97,891
1,843,446
3,489,551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96685</xdr:rowOff>
    </xdr:from>
    <xdr:to>
      <xdr:col>24</xdr:col>
      <xdr:colOff>63500</xdr:colOff>
      <xdr:row>35</xdr:row>
      <xdr:rowOff>131928</xdr:rowOff>
    </xdr:to>
    <xdr:cxnSp macro="">
      <xdr:nvCxnSpPr>
        <xdr:cNvPr id="60" name="直線コネクタ 59"/>
        <xdr:cNvCxnSpPr/>
      </xdr:nvCxnSpPr>
      <xdr:spPr>
        <a:xfrm flipV="1">
          <a:off x="3797300" y="6097435"/>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131928</xdr:rowOff>
    </xdr:from>
    <xdr:to>
      <xdr:col>19</xdr:col>
      <xdr:colOff>177800</xdr:colOff>
      <xdr:row>35</xdr:row>
      <xdr:rowOff>167646</xdr:rowOff>
    </xdr:to>
    <xdr:cxnSp macro="">
      <xdr:nvCxnSpPr>
        <xdr:cNvPr id="63" name="直線コネクタ 62"/>
        <xdr:cNvCxnSpPr/>
      </xdr:nvCxnSpPr>
      <xdr:spPr>
        <a:xfrm flipV="1">
          <a:off x="2908300" y="6132678"/>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167646</xdr:rowOff>
    </xdr:from>
    <xdr:to>
      <xdr:col>15</xdr:col>
      <xdr:colOff>50800</xdr:colOff>
      <xdr:row>36</xdr:row>
      <xdr:rowOff>5245</xdr:rowOff>
    </xdr:to>
    <xdr:cxnSp macro="">
      <xdr:nvCxnSpPr>
        <xdr:cNvPr id="66" name="直線コネクタ 65"/>
        <xdr:cNvCxnSpPr/>
      </xdr:nvCxnSpPr>
      <xdr:spPr>
        <a:xfrm flipV="1">
          <a:off x="2019300" y="616839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169513</xdr:rowOff>
    </xdr:from>
    <xdr:to>
      <xdr:col>10</xdr:col>
      <xdr:colOff>114300</xdr:colOff>
      <xdr:row>36</xdr:row>
      <xdr:rowOff>5245</xdr:rowOff>
    </xdr:to>
    <xdr:cxnSp macro="">
      <xdr:nvCxnSpPr>
        <xdr:cNvPr id="69" name="直線コネクタ 68"/>
        <xdr:cNvCxnSpPr/>
      </xdr:nvCxnSpPr>
      <xdr:spPr>
        <a:xfrm>
          <a:off x="1130300" y="6170263"/>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45885</xdr:rowOff>
    </xdr:from>
    <xdr:to>
      <xdr:col>24</xdr:col>
      <xdr:colOff>114300</xdr:colOff>
      <xdr:row>35</xdr:row>
      <xdr:rowOff>147485</xdr:rowOff>
    </xdr:to>
    <xdr:sp macro="" textlink="">
      <xdr:nvSpPr>
        <xdr:cNvPr id="79" name="楕円 78"/>
        <xdr:cNvSpPr/>
      </xdr:nvSpPr>
      <xdr:spPr>
        <a:xfrm>
          <a:off x="4584700" y="60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68762</xdr:rowOff>
    </xdr:from>
    <xdr:ext cx="534377" cy="259045"/>
    <xdr:sp macro="" textlink="">
      <xdr:nvSpPr>
        <xdr:cNvPr id="80" name="議会費該当値テキスト"/>
        <xdr:cNvSpPr txBox="1"/>
      </xdr:nvSpPr>
      <xdr:spPr>
        <a:xfrm>
          <a:off x="4686300" y="58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81128</xdr:rowOff>
    </xdr:from>
    <xdr:to>
      <xdr:col>20</xdr:col>
      <xdr:colOff>38100</xdr:colOff>
      <xdr:row>36</xdr:row>
      <xdr:rowOff>11278</xdr:rowOff>
    </xdr:to>
    <xdr:sp macro="" textlink="">
      <xdr:nvSpPr>
        <xdr:cNvPr id="81" name="楕円 80"/>
        <xdr:cNvSpPr/>
      </xdr:nvSpPr>
      <xdr:spPr>
        <a:xfrm>
          <a:off x="3746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27805</xdr:rowOff>
    </xdr:from>
    <xdr:ext cx="534377" cy="259045"/>
    <xdr:sp macro="" textlink="">
      <xdr:nvSpPr>
        <xdr:cNvPr id="82" name="テキスト ボックス 81"/>
        <xdr:cNvSpPr txBox="1"/>
      </xdr:nvSpPr>
      <xdr:spPr>
        <a:xfrm>
          <a:off x="3530111" y="58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116846</xdr:rowOff>
    </xdr:from>
    <xdr:to>
      <xdr:col>15</xdr:col>
      <xdr:colOff>101600</xdr:colOff>
      <xdr:row>36</xdr:row>
      <xdr:rowOff>46996</xdr:rowOff>
    </xdr:to>
    <xdr:sp macro="" textlink="">
      <xdr:nvSpPr>
        <xdr:cNvPr id="83" name="楕円 82"/>
        <xdr:cNvSpPr/>
      </xdr:nvSpPr>
      <xdr:spPr>
        <a:xfrm>
          <a:off x="28575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63523</xdr:rowOff>
    </xdr:from>
    <xdr:ext cx="534377" cy="259045"/>
    <xdr:sp macro="" textlink="">
      <xdr:nvSpPr>
        <xdr:cNvPr id="84" name="テキスト ボックス 83"/>
        <xdr:cNvSpPr txBox="1"/>
      </xdr:nvSpPr>
      <xdr:spPr>
        <a:xfrm>
          <a:off x="2641111" y="5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125895</xdr:rowOff>
    </xdr:from>
    <xdr:to>
      <xdr:col>10</xdr:col>
      <xdr:colOff>165100</xdr:colOff>
      <xdr:row>36</xdr:row>
      <xdr:rowOff>56045</xdr:rowOff>
    </xdr:to>
    <xdr:sp macro="" textlink="">
      <xdr:nvSpPr>
        <xdr:cNvPr id="85" name="楕円 84"/>
        <xdr:cNvSpPr/>
      </xdr:nvSpPr>
      <xdr:spPr>
        <a:xfrm>
          <a:off x="1968500" y="61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72572</xdr:rowOff>
    </xdr:from>
    <xdr:ext cx="534377" cy="259045"/>
    <xdr:sp macro="" textlink="">
      <xdr:nvSpPr>
        <xdr:cNvPr id="86" name="テキスト ボックス 85"/>
        <xdr:cNvSpPr txBox="1"/>
      </xdr:nvSpPr>
      <xdr:spPr>
        <a:xfrm>
          <a:off x="1752111" y="5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118713</xdr:rowOff>
    </xdr:from>
    <xdr:to>
      <xdr:col>6</xdr:col>
      <xdr:colOff>38100</xdr:colOff>
      <xdr:row>36</xdr:row>
      <xdr:rowOff>48863</xdr:rowOff>
    </xdr:to>
    <xdr:sp macro="" textlink="">
      <xdr:nvSpPr>
        <xdr:cNvPr id="87" name="楕円 86"/>
        <xdr:cNvSpPr/>
      </xdr:nvSpPr>
      <xdr:spPr>
        <a:xfrm>
          <a:off x="10795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65390</xdr:rowOff>
    </xdr:from>
    <xdr:ext cx="534377" cy="259045"/>
    <xdr:sp macro="" textlink="">
      <xdr:nvSpPr>
        <xdr:cNvPr id="88" name="テキスト ボックス 87"/>
        <xdr:cNvSpPr txBox="1"/>
      </xdr:nvSpPr>
      <xdr:spPr>
        <a:xfrm>
          <a:off x="863111" y="58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66171</xdr:rowOff>
    </xdr:from>
    <xdr:to>
      <xdr:col>24</xdr:col>
      <xdr:colOff>63500</xdr:colOff>
      <xdr:row>56</xdr:row>
      <xdr:rowOff>98976</xdr:rowOff>
    </xdr:to>
    <xdr:cxnSp macro="">
      <xdr:nvCxnSpPr>
        <xdr:cNvPr id="113" name="直線コネクタ 112"/>
        <xdr:cNvCxnSpPr/>
      </xdr:nvCxnSpPr>
      <xdr:spPr>
        <a:xfrm flipV="1">
          <a:off x="3797300" y="9667371"/>
          <a:ext cx="8382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84776</xdr:rowOff>
    </xdr:from>
    <xdr:to>
      <xdr:col>19</xdr:col>
      <xdr:colOff>177800</xdr:colOff>
      <xdr:row>56</xdr:row>
      <xdr:rowOff>98976</xdr:rowOff>
    </xdr:to>
    <xdr:cxnSp macro="">
      <xdr:nvCxnSpPr>
        <xdr:cNvPr id="116" name="直線コネクタ 115"/>
        <xdr:cNvCxnSpPr/>
      </xdr:nvCxnSpPr>
      <xdr:spPr>
        <a:xfrm>
          <a:off x="2908300" y="9685976"/>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80167</xdr:rowOff>
    </xdr:from>
    <xdr:to>
      <xdr:col>15</xdr:col>
      <xdr:colOff>50800</xdr:colOff>
      <xdr:row>56</xdr:row>
      <xdr:rowOff>84776</xdr:rowOff>
    </xdr:to>
    <xdr:cxnSp macro="">
      <xdr:nvCxnSpPr>
        <xdr:cNvPr id="119" name="直線コネクタ 118"/>
        <xdr:cNvCxnSpPr/>
      </xdr:nvCxnSpPr>
      <xdr:spPr>
        <a:xfrm>
          <a:off x="2019300" y="9681367"/>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80167</xdr:rowOff>
    </xdr:from>
    <xdr:to>
      <xdr:col>10</xdr:col>
      <xdr:colOff>114300</xdr:colOff>
      <xdr:row>57</xdr:row>
      <xdr:rowOff>29111</xdr:rowOff>
    </xdr:to>
    <xdr:cxnSp macro="">
      <xdr:nvCxnSpPr>
        <xdr:cNvPr id="122" name="直線コネクタ 121"/>
        <xdr:cNvCxnSpPr/>
      </xdr:nvCxnSpPr>
      <xdr:spPr>
        <a:xfrm flipV="1">
          <a:off x="1130300" y="9681367"/>
          <a:ext cx="889000" cy="1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15371</xdr:rowOff>
    </xdr:from>
    <xdr:to>
      <xdr:col>24</xdr:col>
      <xdr:colOff>114300</xdr:colOff>
      <xdr:row>56</xdr:row>
      <xdr:rowOff>116971</xdr:rowOff>
    </xdr:to>
    <xdr:sp macro="" textlink="">
      <xdr:nvSpPr>
        <xdr:cNvPr id="132" name="楕円 131"/>
        <xdr:cNvSpPr/>
      </xdr:nvSpPr>
      <xdr:spPr>
        <a:xfrm>
          <a:off x="4584700" y="96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38248</xdr:rowOff>
    </xdr:from>
    <xdr:ext cx="599010" cy="259045"/>
    <xdr:sp macro="" textlink="">
      <xdr:nvSpPr>
        <xdr:cNvPr id="133" name="総務費該当値テキスト"/>
        <xdr:cNvSpPr txBox="1"/>
      </xdr:nvSpPr>
      <xdr:spPr>
        <a:xfrm>
          <a:off x="4686300" y="946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48176</xdr:rowOff>
    </xdr:from>
    <xdr:to>
      <xdr:col>20</xdr:col>
      <xdr:colOff>38100</xdr:colOff>
      <xdr:row>56</xdr:row>
      <xdr:rowOff>149776</xdr:rowOff>
    </xdr:to>
    <xdr:sp macro="" textlink="">
      <xdr:nvSpPr>
        <xdr:cNvPr id="134" name="楕円 133"/>
        <xdr:cNvSpPr/>
      </xdr:nvSpPr>
      <xdr:spPr>
        <a:xfrm>
          <a:off x="3746500" y="96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166303</xdr:rowOff>
    </xdr:from>
    <xdr:ext cx="599010" cy="259045"/>
    <xdr:sp macro="" textlink="">
      <xdr:nvSpPr>
        <xdr:cNvPr id="135" name="テキスト ボックス 134"/>
        <xdr:cNvSpPr txBox="1"/>
      </xdr:nvSpPr>
      <xdr:spPr>
        <a:xfrm>
          <a:off x="3497795" y="942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33976</xdr:rowOff>
    </xdr:from>
    <xdr:to>
      <xdr:col>15</xdr:col>
      <xdr:colOff>101600</xdr:colOff>
      <xdr:row>56</xdr:row>
      <xdr:rowOff>135576</xdr:rowOff>
    </xdr:to>
    <xdr:sp macro="" textlink="">
      <xdr:nvSpPr>
        <xdr:cNvPr id="136" name="楕円 135"/>
        <xdr:cNvSpPr/>
      </xdr:nvSpPr>
      <xdr:spPr>
        <a:xfrm>
          <a:off x="2857500" y="96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152103</xdr:rowOff>
    </xdr:from>
    <xdr:ext cx="599010" cy="259045"/>
    <xdr:sp macro="" textlink="">
      <xdr:nvSpPr>
        <xdr:cNvPr id="137" name="テキスト ボックス 136"/>
        <xdr:cNvSpPr txBox="1"/>
      </xdr:nvSpPr>
      <xdr:spPr>
        <a:xfrm>
          <a:off x="2608795" y="941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29367</xdr:rowOff>
    </xdr:from>
    <xdr:to>
      <xdr:col>10</xdr:col>
      <xdr:colOff>165100</xdr:colOff>
      <xdr:row>56</xdr:row>
      <xdr:rowOff>130967</xdr:rowOff>
    </xdr:to>
    <xdr:sp macro="" textlink="">
      <xdr:nvSpPr>
        <xdr:cNvPr id="138" name="楕円 137"/>
        <xdr:cNvSpPr/>
      </xdr:nvSpPr>
      <xdr:spPr>
        <a:xfrm>
          <a:off x="1968500" y="96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147494</xdr:rowOff>
    </xdr:from>
    <xdr:ext cx="599010" cy="259045"/>
    <xdr:sp macro="" textlink="">
      <xdr:nvSpPr>
        <xdr:cNvPr id="139" name="テキスト ボックス 138"/>
        <xdr:cNvSpPr txBox="1"/>
      </xdr:nvSpPr>
      <xdr:spPr>
        <a:xfrm>
          <a:off x="1719795" y="94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149761</xdr:rowOff>
    </xdr:from>
    <xdr:to>
      <xdr:col>6</xdr:col>
      <xdr:colOff>38100</xdr:colOff>
      <xdr:row>57</xdr:row>
      <xdr:rowOff>79911</xdr:rowOff>
    </xdr:to>
    <xdr:sp macro="" textlink="">
      <xdr:nvSpPr>
        <xdr:cNvPr id="140" name="楕円 139"/>
        <xdr:cNvSpPr/>
      </xdr:nvSpPr>
      <xdr:spPr>
        <a:xfrm>
          <a:off x="1079500" y="97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96438</xdr:rowOff>
    </xdr:from>
    <xdr:ext cx="599010" cy="259045"/>
    <xdr:sp macro="" textlink="">
      <xdr:nvSpPr>
        <xdr:cNvPr id="141" name="テキスト ボックス 140"/>
        <xdr:cNvSpPr txBox="1"/>
      </xdr:nvSpPr>
      <xdr:spPr>
        <a:xfrm>
          <a:off x="830795" y="95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4942</xdr:rowOff>
    </xdr:from>
    <xdr:to>
      <xdr:col>24</xdr:col>
      <xdr:colOff>63500</xdr:colOff>
      <xdr:row>76</xdr:row>
      <xdr:rowOff>17521</xdr:rowOff>
    </xdr:to>
    <xdr:cxnSp macro="">
      <xdr:nvCxnSpPr>
        <xdr:cNvPr id="170" name="直線コネクタ 169"/>
        <xdr:cNvCxnSpPr/>
      </xdr:nvCxnSpPr>
      <xdr:spPr>
        <a:xfrm>
          <a:off x="3797300" y="13035142"/>
          <a:ext cx="8382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4942</xdr:rowOff>
    </xdr:from>
    <xdr:to>
      <xdr:col>19</xdr:col>
      <xdr:colOff>177800</xdr:colOff>
      <xdr:row>76</xdr:row>
      <xdr:rowOff>59742</xdr:rowOff>
    </xdr:to>
    <xdr:cxnSp macro="">
      <xdr:nvCxnSpPr>
        <xdr:cNvPr id="173" name="直線コネクタ 172"/>
        <xdr:cNvCxnSpPr/>
      </xdr:nvCxnSpPr>
      <xdr:spPr>
        <a:xfrm flipV="1">
          <a:off x="2908300" y="1303514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59742</xdr:rowOff>
    </xdr:from>
    <xdr:to>
      <xdr:col>15</xdr:col>
      <xdr:colOff>50800</xdr:colOff>
      <xdr:row>76</xdr:row>
      <xdr:rowOff>118894</xdr:rowOff>
    </xdr:to>
    <xdr:cxnSp macro="">
      <xdr:nvCxnSpPr>
        <xdr:cNvPr id="176" name="直線コネクタ 175"/>
        <xdr:cNvCxnSpPr/>
      </xdr:nvCxnSpPr>
      <xdr:spPr>
        <a:xfrm flipV="1">
          <a:off x="2019300" y="13089942"/>
          <a:ext cx="889000" cy="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118894</xdr:rowOff>
    </xdr:from>
    <xdr:to>
      <xdr:col>10</xdr:col>
      <xdr:colOff>114300</xdr:colOff>
      <xdr:row>76</xdr:row>
      <xdr:rowOff>138269</xdr:rowOff>
    </xdr:to>
    <xdr:cxnSp macro="">
      <xdr:nvCxnSpPr>
        <xdr:cNvPr id="179" name="直線コネクタ 178"/>
        <xdr:cNvCxnSpPr/>
      </xdr:nvCxnSpPr>
      <xdr:spPr>
        <a:xfrm flipV="1">
          <a:off x="1130300" y="13149094"/>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138171</xdr:rowOff>
    </xdr:from>
    <xdr:to>
      <xdr:col>24</xdr:col>
      <xdr:colOff>114300</xdr:colOff>
      <xdr:row>76</xdr:row>
      <xdr:rowOff>68321</xdr:rowOff>
    </xdr:to>
    <xdr:sp macro="" textlink="">
      <xdr:nvSpPr>
        <xdr:cNvPr id="189" name="楕円 188"/>
        <xdr:cNvSpPr/>
      </xdr:nvSpPr>
      <xdr:spPr>
        <a:xfrm>
          <a:off x="4584700" y="129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161048</xdr:rowOff>
    </xdr:from>
    <xdr:ext cx="599010" cy="259045"/>
    <xdr:sp macro="" textlink="">
      <xdr:nvSpPr>
        <xdr:cNvPr id="190" name="民生費該当値テキスト"/>
        <xdr:cNvSpPr txBox="1"/>
      </xdr:nvSpPr>
      <xdr:spPr>
        <a:xfrm>
          <a:off x="4686300" y="12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125592</xdr:rowOff>
    </xdr:from>
    <xdr:to>
      <xdr:col>20</xdr:col>
      <xdr:colOff>38100</xdr:colOff>
      <xdr:row>76</xdr:row>
      <xdr:rowOff>55742</xdr:rowOff>
    </xdr:to>
    <xdr:sp macro="" textlink="">
      <xdr:nvSpPr>
        <xdr:cNvPr id="191" name="楕円 190"/>
        <xdr:cNvSpPr/>
      </xdr:nvSpPr>
      <xdr:spPr>
        <a:xfrm>
          <a:off x="3746500" y="129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72269</xdr:rowOff>
    </xdr:from>
    <xdr:ext cx="599010" cy="259045"/>
    <xdr:sp macro="" textlink="">
      <xdr:nvSpPr>
        <xdr:cNvPr id="192" name="テキスト ボックス 191"/>
        <xdr:cNvSpPr txBox="1"/>
      </xdr:nvSpPr>
      <xdr:spPr>
        <a:xfrm>
          <a:off x="3497795" y="127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8942</xdr:rowOff>
    </xdr:from>
    <xdr:to>
      <xdr:col>15</xdr:col>
      <xdr:colOff>101600</xdr:colOff>
      <xdr:row>76</xdr:row>
      <xdr:rowOff>110542</xdr:rowOff>
    </xdr:to>
    <xdr:sp macro="" textlink="">
      <xdr:nvSpPr>
        <xdr:cNvPr id="193" name="楕円 192"/>
        <xdr:cNvSpPr/>
      </xdr:nvSpPr>
      <xdr:spPr>
        <a:xfrm>
          <a:off x="2857500" y="130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127068</xdr:rowOff>
    </xdr:from>
    <xdr:ext cx="599010" cy="259045"/>
    <xdr:sp macro="" textlink="">
      <xdr:nvSpPr>
        <xdr:cNvPr id="194" name="テキスト ボックス 193"/>
        <xdr:cNvSpPr txBox="1"/>
      </xdr:nvSpPr>
      <xdr:spPr>
        <a:xfrm>
          <a:off x="2608795" y="128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68094</xdr:rowOff>
    </xdr:from>
    <xdr:to>
      <xdr:col>10</xdr:col>
      <xdr:colOff>165100</xdr:colOff>
      <xdr:row>76</xdr:row>
      <xdr:rowOff>169694</xdr:rowOff>
    </xdr:to>
    <xdr:sp macro="" textlink="">
      <xdr:nvSpPr>
        <xdr:cNvPr id="195" name="楕円 194"/>
        <xdr:cNvSpPr/>
      </xdr:nvSpPr>
      <xdr:spPr>
        <a:xfrm>
          <a:off x="1968500" y="130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160821</xdr:rowOff>
    </xdr:from>
    <xdr:ext cx="599010" cy="259045"/>
    <xdr:sp macro="" textlink="">
      <xdr:nvSpPr>
        <xdr:cNvPr id="196" name="テキスト ボックス 195"/>
        <xdr:cNvSpPr txBox="1"/>
      </xdr:nvSpPr>
      <xdr:spPr>
        <a:xfrm>
          <a:off x="1719795" y="131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87469</xdr:rowOff>
    </xdr:from>
    <xdr:to>
      <xdr:col>6</xdr:col>
      <xdr:colOff>38100</xdr:colOff>
      <xdr:row>77</xdr:row>
      <xdr:rowOff>17619</xdr:rowOff>
    </xdr:to>
    <xdr:sp macro="" textlink="">
      <xdr:nvSpPr>
        <xdr:cNvPr id="197" name="楕円 196"/>
        <xdr:cNvSpPr/>
      </xdr:nvSpPr>
      <xdr:spPr>
        <a:xfrm>
          <a:off x="1079500" y="131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34146</xdr:rowOff>
    </xdr:from>
    <xdr:ext cx="599010" cy="259045"/>
    <xdr:sp macro="" textlink="">
      <xdr:nvSpPr>
        <xdr:cNvPr id="198" name="テキスト ボックス 197"/>
        <xdr:cNvSpPr txBox="1"/>
      </xdr:nvSpPr>
      <xdr:spPr>
        <a:xfrm>
          <a:off x="830795" y="128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79434</xdr:rowOff>
    </xdr:from>
    <xdr:to>
      <xdr:col>24</xdr:col>
      <xdr:colOff>63500</xdr:colOff>
      <xdr:row>97</xdr:row>
      <xdr:rowOff>154955</xdr:rowOff>
    </xdr:to>
    <xdr:cxnSp macro="">
      <xdr:nvCxnSpPr>
        <xdr:cNvPr id="227" name="直線コネクタ 226"/>
        <xdr:cNvCxnSpPr/>
      </xdr:nvCxnSpPr>
      <xdr:spPr>
        <a:xfrm flipV="1">
          <a:off x="3797300" y="16710084"/>
          <a:ext cx="838200" cy="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91850</xdr:rowOff>
    </xdr:from>
    <xdr:to>
      <xdr:col>19</xdr:col>
      <xdr:colOff>177800</xdr:colOff>
      <xdr:row>97</xdr:row>
      <xdr:rowOff>154955</xdr:rowOff>
    </xdr:to>
    <xdr:cxnSp macro="">
      <xdr:nvCxnSpPr>
        <xdr:cNvPr id="230" name="直線コネクタ 229"/>
        <xdr:cNvCxnSpPr/>
      </xdr:nvCxnSpPr>
      <xdr:spPr>
        <a:xfrm>
          <a:off x="2908300" y="16722500"/>
          <a:ext cx="889000" cy="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91850</xdr:rowOff>
    </xdr:from>
    <xdr:to>
      <xdr:col>15</xdr:col>
      <xdr:colOff>50800</xdr:colOff>
      <xdr:row>97</xdr:row>
      <xdr:rowOff>167261</xdr:rowOff>
    </xdr:to>
    <xdr:cxnSp macro="">
      <xdr:nvCxnSpPr>
        <xdr:cNvPr id="233" name="直線コネクタ 232"/>
        <xdr:cNvCxnSpPr/>
      </xdr:nvCxnSpPr>
      <xdr:spPr>
        <a:xfrm flipV="1">
          <a:off x="2019300" y="16722500"/>
          <a:ext cx="889000" cy="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167261</xdr:rowOff>
    </xdr:from>
    <xdr:to>
      <xdr:col>10</xdr:col>
      <xdr:colOff>114300</xdr:colOff>
      <xdr:row>98</xdr:row>
      <xdr:rowOff>13021</xdr:rowOff>
    </xdr:to>
    <xdr:cxnSp macro="">
      <xdr:nvCxnSpPr>
        <xdr:cNvPr id="236" name="直線コネクタ 235"/>
        <xdr:cNvCxnSpPr/>
      </xdr:nvCxnSpPr>
      <xdr:spPr>
        <a:xfrm flipV="1">
          <a:off x="1130300" y="1679791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28634</xdr:rowOff>
    </xdr:from>
    <xdr:to>
      <xdr:col>24</xdr:col>
      <xdr:colOff>114300</xdr:colOff>
      <xdr:row>97</xdr:row>
      <xdr:rowOff>130234</xdr:rowOff>
    </xdr:to>
    <xdr:sp macro="" textlink="">
      <xdr:nvSpPr>
        <xdr:cNvPr id="246" name="楕円 245"/>
        <xdr:cNvSpPr/>
      </xdr:nvSpPr>
      <xdr:spPr>
        <a:xfrm>
          <a:off x="4584700" y="166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51511</xdr:rowOff>
    </xdr:from>
    <xdr:ext cx="599010" cy="259045"/>
    <xdr:sp macro="" textlink="">
      <xdr:nvSpPr>
        <xdr:cNvPr id="247" name="衛生費該当値テキスト"/>
        <xdr:cNvSpPr txBox="1"/>
      </xdr:nvSpPr>
      <xdr:spPr>
        <a:xfrm>
          <a:off x="4686300" y="1651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104155</xdr:rowOff>
    </xdr:from>
    <xdr:to>
      <xdr:col>20</xdr:col>
      <xdr:colOff>38100</xdr:colOff>
      <xdr:row>98</xdr:row>
      <xdr:rowOff>34305</xdr:rowOff>
    </xdr:to>
    <xdr:sp macro="" textlink="">
      <xdr:nvSpPr>
        <xdr:cNvPr id="248" name="楕円 247"/>
        <xdr:cNvSpPr/>
      </xdr:nvSpPr>
      <xdr:spPr>
        <a:xfrm>
          <a:off x="3746500" y="167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25432</xdr:rowOff>
    </xdr:from>
    <xdr:ext cx="599010" cy="259045"/>
    <xdr:sp macro="" textlink="">
      <xdr:nvSpPr>
        <xdr:cNvPr id="249" name="テキスト ボックス 248"/>
        <xdr:cNvSpPr txBox="1"/>
      </xdr:nvSpPr>
      <xdr:spPr>
        <a:xfrm>
          <a:off x="3497795" y="168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41050</xdr:rowOff>
    </xdr:from>
    <xdr:to>
      <xdr:col>15</xdr:col>
      <xdr:colOff>101600</xdr:colOff>
      <xdr:row>97</xdr:row>
      <xdr:rowOff>142650</xdr:rowOff>
    </xdr:to>
    <xdr:sp macro="" textlink="">
      <xdr:nvSpPr>
        <xdr:cNvPr id="250" name="楕円 249"/>
        <xdr:cNvSpPr/>
      </xdr:nvSpPr>
      <xdr:spPr>
        <a:xfrm>
          <a:off x="2857500" y="166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159177</xdr:rowOff>
    </xdr:from>
    <xdr:ext cx="599010" cy="259045"/>
    <xdr:sp macro="" textlink="">
      <xdr:nvSpPr>
        <xdr:cNvPr id="251" name="テキスト ボックス 250"/>
        <xdr:cNvSpPr txBox="1"/>
      </xdr:nvSpPr>
      <xdr:spPr>
        <a:xfrm>
          <a:off x="2608795" y="1644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116461</xdr:rowOff>
    </xdr:from>
    <xdr:to>
      <xdr:col>10</xdr:col>
      <xdr:colOff>165100</xdr:colOff>
      <xdr:row>98</xdr:row>
      <xdr:rowOff>46611</xdr:rowOff>
    </xdr:to>
    <xdr:sp macro="" textlink="">
      <xdr:nvSpPr>
        <xdr:cNvPr id="252" name="楕円 251"/>
        <xdr:cNvSpPr/>
      </xdr:nvSpPr>
      <xdr:spPr>
        <a:xfrm>
          <a:off x="1968500" y="167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37738</xdr:rowOff>
    </xdr:from>
    <xdr:ext cx="599010" cy="259045"/>
    <xdr:sp macro="" textlink="">
      <xdr:nvSpPr>
        <xdr:cNvPr id="253" name="テキスト ボックス 252"/>
        <xdr:cNvSpPr txBox="1"/>
      </xdr:nvSpPr>
      <xdr:spPr>
        <a:xfrm>
          <a:off x="1719795" y="1683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133671</xdr:rowOff>
    </xdr:from>
    <xdr:to>
      <xdr:col>6</xdr:col>
      <xdr:colOff>38100</xdr:colOff>
      <xdr:row>98</xdr:row>
      <xdr:rowOff>63821</xdr:rowOff>
    </xdr:to>
    <xdr:sp macro="" textlink="">
      <xdr:nvSpPr>
        <xdr:cNvPr id="254" name="楕円 253"/>
        <xdr:cNvSpPr/>
      </xdr:nvSpPr>
      <xdr:spPr>
        <a:xfrm>
          <a:off x="1079500" y="167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54948</xdr:rowOff>
    </xdr:from>
    <xdr:ext cx="599010" cy="259045"/>
    <xdr:sp macro="" textlink="">
      <xdr:nvSpPr>
        <xdr:cNvPr id="255" name="テキスト ボックス 254"/>
        <xdr:cNvSpPr txBox="1"/>
      </xdr:nvSpPr>
      <xdr:spPr>
        <a:xfrm>
          <a:off x="830795" y="1685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154287</xdr:rowOff>
    </xdr:from>
    <xdr:to>
      <xdr:col>55</xdr:col>
      <xdr:colOff>0</xdr:colOff>
      <xdr:row>38</xdr:row>
      <xdr:rowOff>20284</xdr:rowOff>
    </xdr:to>
    <xdr:cxnSp macro="">
      <xdr:nvCxnSpPr>
        <xdr:cNvPr id="286" name="直線コネクタ 285"/>
        <xdr:cNvCxnSpPr/>
      </xdr:nvCxnSpPr>
      <xdr:spPr>
        <a:xfrm>
          <a:off x="9639300" y="6497937"/>
          <a:ext cx="8382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154287</xdr:rowOff>
    </xdr:to>
    <xdr:cxnSp macro="">
      <xdr:nvCxnSpPr>
        <xdr:cNvPr id="289" name="直線コネクタ 288"/>
        <xdr:cNvCxnSpPr/>
      </xdr:nvCxnSpPr>
      <xdr:spPr>
        <a:xfrm>
          <a:off x="8750300" y="6423914"/>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122392</xdr:rowOff>
    </xdr:from>
    <xdr:to>
      <xdr:col>45</xdr:col>
      <xdr:colOff>177800</xdr:colOff>
      <xdr:row>37</xdr:row>
      <xdr:rowOff>80264</xdr:rowOff>
    </xdr:to>
    <xdr:cxnSp macro="">
      <xdr:nvCxnSpPr>
        <xdr:cNvPr id="292" name="直線コネクタ 291"/>
        <xdr:cNvCxnSpPr/>
      </xdr:nvCxnSpPr>
      <xdr:spPr>
        <a:xfrm>
          <a:off x="7861300" y="6294592"/>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122392</xdr:rowOff>
    </xdr:from>
    <xdr:to>
      <xdr:col>41</xdr:col>
      <xdr:colOff>50800</xdr:colOff>
      <xdr:row>36</xdr:row>
      <xdr:rowOff>133822</xdr:rowOff>
    </xdr:to>
    <xdr:cxnSp macro="">
      <xdr:nvCxnSpPr>
        <xdr:cNvPr id="295" name="直線コネクタ 294"/>
        <xdr:cNvCxnSpPr/>
      </xdr:nvCxnSpPr>
      <xdr:spPr>
        <a:xfrm flipV="1">
          <a:off x="6972300" y="62945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140934</xdr:rowOff>
    </xdr:from>
    <xdr:to>
      <xdr:col>55</xdr:col>
      <xdr:colOff>50800</xdr:colOff>
      <xdr:row>38</xdr:row>
      <xdr:rowOff>71084</xdr:rowOff>
    </xdr:to>
    <xdr:sp macro="" textlink="">
      <xdr:nvSpPr>
        <xdr:cNvPr id="305" name="楕円 304"/>
        <xdr:cNvSpPr/>
      </xdr:nvSpPr>
      <xdr:spPr>
        <a:xfrm>
          <a:off x="10426700" y="64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163811</xdr:rowOff>
    </xdr:from>
    <xdr:ext cx="469744" cy="259045"/>
    <xdr:sp macro="" textlink="">
      <xdr:nvSpPr>
        <xdr:cNvPr id="306" name="労働費該当値テキスト"/>
        <xdr:cNvSpPr txBox="1"/>
      </xdr:nvSpPr>
      <xdr:spPr>
        <a:xfrm>
          <a:off x="10528300" y="633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103487</xdr:rowOff>
    </xdr:from>
    <xdr:to>
      <xdr:col>50</xdr:col>
      <xdr:colOff>165100</xdr:colOff>
      <xdr:row>38</xdr:row>
      <xdr:rowOff>33637</xdr:rowOff>
    </xdr:to>
    <xdr:sp macro="" textlink="">
      <xdr:nvSpPr>
        <xdr:cNvPr id="307" name="楕円 306"/>
        <xdr:cNvSpPr/>
      </xdr:nvSpPr>
      <xdr:spPr>
        <a:xfrm>
          <a:off x="9588500" y="6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50164</xdr:rowOff>
    </xdr:from>
    <xdr:ext cx="469744" cy="259045"/>
    <xdr:sp macro="" textlink="">
      <xdr:nvSpPr>
        <xdr:cNvPr id="308" name="テキスト ボックス 307"/>
        <xdr:cNvSpPr txBox="1"/>
      </xdr:nvSpPr>
      <xdr:spPr>
        <a:xfrm>
          <a:off x="9404428" y="62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29464</xdr:rowOff>
    </xdr:from>
    <xdr:to>
      <xdr:col>46</xdr:col>
      <xdr:colOff>38100</xdr:colOff>
      <xdr:row>37</xdr:row>
      <xdr:rowOff>131064</xdr:rowOff>
    </xdr:to>
    <xdr:sp macro="" textlink="">
      <xdr:nvSpPr>
        <xdr:cNvPr id="309" name="楕円 308"/>
        <xdr:cNvSpPr/>
      </xdr:nvSpPr>
      <xdr:spPr>
        <a:xfrm>
          <a:off x="869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147591</xdr:rowOff>
    </xdr:from>
    <xdr:ext cx="469744" cy="259045"/>
    <xdr:sp macro="" textlink="">
      <xdr:nvSpPr>
        <xdr:cNvPr id="310" name="テキスト ボックス 309"/>
        <xdr:cNvSpPr txBox="1"/>
      </xdr:nvSpPr>
      <xdr:spPr>
        <a:xfrm>
          <a:off x="8515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71592</xdr:rowOff>
    </xdr:from>
    <xdr:to>
      <xdr:col>41</xdr:col>
      <xdr:colOff>101600</xdr:colOff>
      <xdr:row>37</xdr:row>
      <xdr:rowOff>1742</xdr:rowOff>
    </xdr:to>
    <xdr:sp macro="" textlink="">
      <xdr:nvSpPr>
        <xdr:cNvPr id="311" name="楕円 310"/>
        <xdr:cNvSpPr/>
      </xdr:nvSpPr>
      <xdr:spPr>
        <a:xfrm>
          <a:off x="7810500" y="62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18269</xdr:rowOff>
    </xdr:from>
    <xdr:ext cx="469744" cy="259045"/>
    <xdr:sp macro="" textlink="">
      <xdr:nvSpPr>
        <xdr:cNvPr id="312" name="テキスト ボックス 311"/>
        <xdr:cNvSpPr txBox="1"/>
      </xdr:nvSpPr>
      <xdr:spPr>
        <a:xfrm>
          <a:off x="7626428" y="601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83022</xdr:rowOff>
    </xdr:from>
    <xdr:to>
      <xdr:col>36</xdr:col>
      <xdr:colOff>165100</xdr:colOff>
      <xdr:row>37</xdr:row>
      <xdr:rowOff>13172</xdr:rowOff>
    </xdr:to>
    <xdr:sp macro="" textlink="">
      <xdr:nvSpPr>
        <xdr:cNvPr id="313" name="楕円 312"/>
        <xdr:cNvSpPr/>
      </xdr:nvSpPr>
      <xdr:spPr>
        <a:xfrm>
          <a:off x="6921500" y="62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29699</xdr:rowOff>
    </xdr:from>
    <xdr:ext cx="469744" cy="259045"/>
    <xdr:sp macro="" textlink="">
      <xdr:nvSpPr>
        <xdr:cNvPr id="314" name="テキスト ボックス 313"/>
        <xdr:cNvSpPr txBox="1"/>
      </xdr:nvSpPr>
      <xdr:spPr>
        <a:xfrm>
          <a:off x="6737428" y="60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115099</xdr:rowOff>
    </xdr:from>
    <xdr:to>
      <xdr:col>55</xdr:col>
      <xdr:colOff>0</xdr:colOff>
      <xdr:row>57</xdr:row>
      <xdr:rowOff>126454</xdr:rowOff>
    </xdr:to>
    <xdr:cxnSp macro="">
      <xdr:nvCxnSpPr>
        <xdr:cNvPr id="339" name="直線コネクタ 338"/>
        <xdr:cNvCxnSpPr/>
      </xdr:nvCxnSpPr>
      <xdr:spPr>
        <a:xfrm flipV="1">
          <a:off x="9639300" y="9887749"/>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79947</xdr:rowOff>
    </xdr:from>
    <xdr:to>
      <xdr:col>50</xdr:col>
      <xdr:colOff>114300</xdr:colOff>
      <xdr:row>57</xdr:row>
      <xdr:rowOff>126454</xdr:rowOff>
    </xdr:to>
    <xdr:cxnSp macro="">
      <xdr:nvCxnSpPr>
        <xdr:cNvPr id="342" name="直線コネクタ 341"/>
        <xdr:cNvCxnSpPr/>
      </xdr:nvCxnSpPr>
      <xdr:spPr>
        <a:xfrm>
          <a:off x="8750300" y="9852597"/>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79947</xdr:rowOff>
    </xdr:from>
    <xdr:to>
      <xdr:col>45</xdr:col>
      <xdr:colOff>177800</xdr:colOff>
      <xdr:row>57</xdr:row>
      <xdr:rowOff>128882</xdr:rowOff>
    </xdr:to>
    <xdr:cxnSp macro="">
      <xdr:nvCxnSpPr>
        <xdr:cNvPr id="345" name="直線コネクタ 344"/>
        <xdr:cNvCxnSpPr/>
      </xdr:nvCxnSpPr>
      <xdr:spPr>
        <a:xfrm flipV="1">
          <a:off x="7861300" y="9852597"/>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72968</xdr:rowOff>
    </xdr:from>
    <xdr:to>
      <xdr:col>41</xdr:col>
      <xdr:colOff>50800</xdr:colOff>
      <xdr:row>57</xdr:row>
      <xdr:rowOff>128882</xdr:rowOff>
    </xdr:to>
    <xdr:cxnSp macro="">
      <xdr:nvCxnSpPr>
        <xdr:cNvPr id="348" name="直線コネクタ 347"/>
        <xdr:cNvCxnSpPr/>
      </xdr:nvCxnSpPr>
      <xdr:spPr>
        <a:xfrm>
          <a:off x="6972300" y="9845618"/>
          <a:ext cx="889000" cy="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64299</xdr:rowOff>
    </xdr:from>
    <xdr:to>
      <xdr:col>55</xdr:col>
      <xdr:colOff>50800</xdr:colOff>
      <xdr:row>57</xdr:row>
      <xdr:rowOff>165899</xdr:rowOff>
    </xdr:to>
    <xdr:sp macro="" textlink="">
      <xdr:nvSpPr>
        <xdr:cNvPr id="358" name="楕円 357"/>
        <xdr:cNvSpPr/>
      </xdr:nvSpPr>
      <xdr:spPr>
        <a:xfrm>
          <a:off x="10426700" y="9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75654</xdr:rowOff>
    </xdr:from>
    <xdr:to>
      <xdr:col>50</xdr:col>
      <xdr:colOff>165100</xdr:colOff>
      <xdr:row>58</xdr:row>
      <xdr:rowOff>5804</xdr:rowOff>
    </xdr:to>
    <xdr:sp macro="" textlink="">
      <xdr:nvSpPr>
        <xdr:cNvPr id="360" name="楕円 359"/>
        <xdr:cNvSpPr/>
      </xdr:nvSpPr>
      <xdr:spPr>
        <a:xfrm>
          <a:off x="9588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168381</xdr:rowOff>
    </xdr:from>
    <xdr:ext cx="599010" cy="259045"/>
    <xdr:sp macro="" textlink="">
      <xdr:nvSpPr>
        <xdr:cNvPr id="361" name="テキスト ボックス 360"/>
        <xdr:cNvSpPr txBox="1"/>
      </xdr:nvSpPr>
      <xdr:spPr>
        <a:xfrm>
          <a:off x="9339795" y="99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29147</xdr:rowOff>
    </xdr:from>
    <xdr:to>
      <xdr:col>46</xdr:col>
      <xdr:colOff>38100</xdr:colOff>
      <xdr:row>57</xdr:row>
      <xdr:rowOff>130747</xdr:rowOff>
    </xdr:to>
    <xdr:sp macro="" textlink="">
      <xdr:nvSpPr>
        <xdr:cNvPr id="362" name="楕円 361"/>
        <xdr:cNvSpPr/>
      </xdr:nvSpPr>
      <xdr:spPr>
        <a:xfrm>
          <a:off x="8699500" y="98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147274</xdr:rowOff>
    </xdr:from>
    <xdr:ext cx="599010" cy="259045"/>
    <xdr:sp macro="" textlink="">
      <xdr:nvSpPr>
        <xdr:cNvPr id="363" name="テキスト ボックス 362"/>
        <xdr:cNvSpPr txBox="1"/>
      </xdr:nvSpPr>
      <xdr:spPr>
        <a:xfrm>
          <a:off x="8450795" y="95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78082</xdr:rowOff>
    </xdr:from>
    <xdr:to>
      <xdr:col>41</xdr:col>
      <xdr:colOff>101600</xdr:colOff>
      <xdr:row>58</xdr:row>
      <xdr:rowOff>8232</xdr:rowOff>
    </xdr:to>
    <xdr:sp macro="" textlink="">
      <xdr:nvSpPr>
        <xdr:cNvPr id="364" name="楕円 363"/>
        <xdr:cNvSpPr/>
      </xdr:nvSpPr>
      <xdr:spPr>
        <a:xfrm>
          <a:off x="7810500" y="98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170809</xdr:rowOff>
    </xdr:from>
    <xdr:ext cx="599010" cy="259045"/>
    <xdr:sp macro="" textlink="">
      <xdr:nvSpPr>
        <xdr:cNvPr id="365" name="テキスト ボックス 364"/>
        <xdr:cNvSpPr txBox="1"/>
      </xdr:nvSpPr>
      <xdr:spPr>
        <a:xfrm>
          <a:off x="7561795" y="99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22168</xdr:rowOff>
    </xdr:from>
    <xdr:to>
      <xdr:col>36</xdr:col>
      <xdr:colOff>165100</xdr:colOff>
      <xdr:row>57</xdr:row>
      <xdr:rowOff>123768</xdr:rowOff>
    </xdr:to>
    <xdr:sp macro="" textlink="">
      <xdr:nvSpPr>
        <xdr:cNvPr id="366" name="楕円 365"/>
        <xdr:cNvSpPr/>
      </xdr:nvSpPr>
      <xdr:spPr>
        <a:xfrm>
          <a:off x="6921500" y="9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140295</xdr:rowOff>
    </xdr:from>
    <xdr:ext cx="599010" cy="259045"/>
    <xdr:sp macro="" textlink="">
      <xdr:nvSpPr>
        <xdr:cNvPr id="367" name="テキスト ボックス 366"/>
        <xdr:cNvSpPr txBox="1"/>
      </xdr:nvSpPr>
      <xdr:spPr>
        <a:xfrm>
          <a:off x="6672795" y="95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78268</xdr:rowOff>
    </xdr:from>
    <xdr:to>
      <xdr:col>55</xdr:col>
      <xdr:colOff>0</xdr:colOff>
      <xdr:row>77</xdr:row>
      <xdr:rowOff>141621</xdr:rowOff>
    </xdr:to>
    <xdr:cxnSp macro="">
      <xdr:nvCxnSpPr>
        <xdr:cNvPr id="396" name="直線コネクタ 395"/>
        <xdr:cNvCxnSpPr/>
      </xdr:nvCxnSpPr>
      <xdr:spPr>
        <a:xfrm>
          <a:off x="9639300" y="13279918"/>
          <a:ext cx="838200" cy="6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78268</xdr:rowOff>
    </xdr:from>
    <xdr:to>
      <xdr:col>50</xdr:col>
      <xdr:colOff>114300</xdr:colOff>
      <xdr:row>77</xdr:row>
      <xdr:rowOff>79045</xdr:rowOff>
    </xdr:to>
    <xdr:cxnSp macro="">
      <xdr:nvCxnSpPr>
        <xdr:cNvPr id="399" name="直線コネクタ 398"/>
        <xdr:cNvCxnSpPr/>
      </xdr:nvCxnSpPr>
      <xdr:spPr>
        <a:xfrm flipV="1">
          <a:off x="8750300" y="1327991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79045</xdr:rowOff>
    </xdr:from>
    <xdr:to>
      <xdr:col>45</xdr:col>
      <xdr:colOff>177800</xdr:colOff>
      <xdr:row>77</xdr:row>
      <xdr:rowOff>167083</xdr:rowOff>
    </xdr:to>
    <xdr:cxnSp macro="">
      <xdr:nvCxnSpPr>
        <xdr:cNvPr id="402" name="直線コネクタ 401"/>
        <xdr:cNvCxnSpPr/>
      </xdr:nvCxnSpPr>
      <xdr:spPr>
        <a:xfrm flipV="1">
          <a:off x="7861300" y="13280695"/>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167083</xdr:rowOff>
    </xdr:from>
    <xdr:to>
      <xdr:col>41</xdr:col>
      <xdr:colOff>50800</xdr:colOff>
      <xdr:row>78</xdr:row>
      <xdr:rowOff>48127</xdr:rowOff>
    </xdr:to>
    <xdr:cxnSp macro="">
      <xdr:nvCxnSpPr>
        <xdr:cNvPr id="405" name="直線コネクタ 404"/>
        <xdr:cNvCxnSpPr/>
      </xdr:nvCxnSpPr>
      <xdr:spPr>
        <a:xfrm flipV="1">
          <a:off x="6972300" y="13368733"/>
          <a:ext cx="889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90821</xdr:rowOff>
    </xdr:from>
    <xdr:to>
      <xdr:col>55</xdr:col>
      <xdr:colOff>50800</xdr:colOff>
      <xdr:row>78</xdr:row>
      <xdr:rowOff>20971</xdr:rowOff>
    </xdr:to>
    <xdr:sp macro="" textlink="">
      <xdr:nvSpPr>
        <xdr:cNvPr id="415" name="楕円 414"/>
        <xdr:cNvSpPr/>
      </xdr:nvSpPr>
      <xdr:spPr>
        <a:xfrm>
          <a:off x="104267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69248</xdr:rowOff>
    </xdr:from>
    <xdr:ext cx="534377" cy="259045"/>
    <xdr:sp macro="" textlink="">
      <xdr:nvSpPr>
        <xdr:cNvPr id="416" name="商工費該当値テキスト"/>
        <xdr:cNvSpPr txBox="1"/>
      </xdr:nvSpPr>
      <xdr:spPr>
        <a:xfrm>
          <a:off x="10528300" y="1327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27468</xdr:rowOff>
    </xdr:from>
    <xdr:to>
      <xdr:col>50</xdr:col>
      <xdr:colOff>165100</xdr:colOff>
      <xdr:row>77</xdr:row>
      <xdr:rowOff>129068</xdr:rowOff>
    </xdr:to>
    <xdr:sp macro="" textlink="">
      <xdr:nvSpPr>
        <xdr:cNvPr id="417" name="楕円 416"/>
        <xdr:cNvSpPr/>
      </xdr:nvSpPr>
      <xdr:spPr>
        <a:xfrm>
          <a:off x="9588500" y="132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145595</xdr:rowOff>
    </xdr:from>
    <xdr:ext cx="534377" cy="259045"/>
    <xdr:sp macro="" textlink="">
      <xdr:nvSpPr>
        <xdr:cNvPr id="418" name="テキスト ボックス 417"/>
        <xdr:cNvSpPr txBox="1"/>
      </xdr:nvSpPr>
      <xdr:spPr>
        <a:xfrm>
          <a:off x="9372111" y="1300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28245</xdr:rowOff>
    </xdr:from>
    <xdr:to>
      <xdr:col>46</xdr:col>
      <xdr:colOff>38100</xdr:colOff>
      <xdr:row>77</xdr:row>
      <xdr:rowOff>129845</xdr:rowOff>
    </xdr:to>
    <xdr:sp macro="" textlink="">
      <xdr:nvSpPr>
        <xdr:cNvPr id="419" name="楕円 418"/>
        <xdr:cNvSpPr/>
      </xdr:nvSpPr>
      <xdr:spPr>
        <a:xfrm>
          <a:off x="8699500" y="132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146372</xdr:rowOff>
    </xdr:from>
    <xdr:ext cx="534377" cy="259045"/>
    <xdr:sp macro="" textlink="">
      <xdr:nvSpPr>
        <xdr:cNvPr id="420" name="テキスト ボックス 419"/>
        <xdr:cNvSpPr txBox="1"/>
      </xdr:nvSpPr>
      <xdr:spPr>
        <a:xfrm>
          <a:off x="8483111" y="130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116283</xdr:rowOff>
    </xdr:from>
    <xdr:to>
      <xdr:col>41</xdr:col>
      <xdr:colOff>101600</xdr:colOff>
      <xdr:row>78</xdr:row>
      <xdr:rowOff>46433</xdr:rowOff>
    </xdr:to>
    <xdr:sp macro="" textlink="">
      <xdr:nvSpPr>
        <xdr:cNvPr id="421" name="楕円 420"/>
        <xdr:cNvSpPr/>
      </xdr:nvSpPr>
      <xdr:spPr>
        <a:xfrm>
          <a:off x="7810500" y="13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37560</xdr:rowOff>
    </xdr:from>
    <xdr:ext cx="534377" cy="259045"/>
    <xdr:sp macro="" textlink="">
      <xdr:nvSpPr>
        <xdr:cNvPr id="422" name="テキスト ボックス 421"/>
        <xdr:cNvSpPr txBox="1"/>
      </xdr:nvSpPr>
      <xdr:spPr>
        <a:xfrm>
          <a:off x="7594111" y="13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168777</xdr:rowOff>
    </xdr:from>
    <xdr:to>
      <xdr:col>36</xdr:col>
      <xdr:colOff>165100</xdr:colOff>
      <xdr:row>78</xdr:row>
      <xdr:rowOff>98927</xdr:rowOff>
    </xdr:to>
    <xdr:sp macro="" textlink="">
      <xdr:nvSpPr>
        <xdr:cNvPr id="423" name="楕円 422"/>
        <xdr:cNvSpPr/>
      </xdr:nvSpPr>
      <xdr:spPr>
        <a:xfrm>
          <a:off x="6921500" y="133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90054</xdr:rowOff>
    </xdr:from>
    <xdr:ext cx="534377" cy="259045"/>
    <xdr:sp macro="" textlink="">
      <xdr:nvSpPr>
        <xdr:cNvPr id="424" name="テキスト ボックス 423"/>
        <xdr:cNvSpPr txBox="1"/>
      </xdr:nvSpPr>
      <xdr:spPr>
        <a:xfrm>
          <a:off x="6705111" y="134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142229</xdr:rowOff>
    </xdr:from>
    <xdr:to>
      <xdr:col>55</xdr:col>
      <xdr:colOff>0</xdr:colOff>
      <xdr:row>97</xdr:row>
      <xdr:rowOff>150425</xdr:rowOff>
    </xdr:to>
    <xdr:cxnSp macro="">
      <xdr:nvCxnSpPr>
        <xdr:cNvPr id="455" name="直線コネクタ 454"/>
        <xdr:cNvCxnSpPr/>
      </xdr:nvCxnSpPr>
      <xdr:spPr>
        <a:xfrm flipV="1">
          <a:off x="9639300" y="16772879"/>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150425</xdr:rowOff>
    </xdr:from>
    <xdr:to>
      <xdr:col>50</xdr:col>
      <xdr:colOff>114300</xdr:colOff>
      <xdr:row>98</xdr:row>
      <xdr:rowOff>65415</xdr:rowOff>
    </xdr:to>
    <xdr:cxnSp macro="">
      <xdr:nvCxnSpPr>
        <xdr:cNvPr id="458" name="直線コネクタ 457"/>
        <xdr:cNvCxnSpPr/>
      </xdr:nvCxnSpPr>
      <xdr:spPr>
        <a:xfrm flipV="1">
          <a:off x="8750300" y="16781075"/>
          <a:ext cx="889000" cy="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62736</xdr:rowOff>
    </xdr:from>
    <xdr:to>
      <xdr:col>45</xdr:col>
      <xdr:colOff>177800</xdr:colOff>
      <xdr:row>98</xdr:row>
      <xdr:rowOff>65415</xdr:rowOff>
    </xdr:to>
    <xdr:cxnSp macro="">
      <xdr:nvCxnSpPr>
        <xdr:cNvPr id="461" name="直線コネクタ 460"/>
        <xdr:cNvCxnSpPr/>
      </xdr:nvCxnSpPr>
      <xdr:spPr>
        <a:xfrm>
          <a:off x="7861300" y="1686483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62736</xdr:rowOff>
    </xdr:from>
    <xdr:to>
      <xdr:col>41</xdr:col>
      <xdr:colOff>50800</xdr:colOff>
      <xdr:row>98</xdr:row>
      <xdr:rowOff>116058</xdr:rowOff>
    </xdr:to>
    <xdr:cxnSp macro="">
      <xdr:nvCxnSpPr>
        <xdr:cNvPr id="464" name="直線コネクタ 463"/>
        <xdr:cNvCxnSpPr/>
      </xdr:nvCxnSpPr>
      <xdr:spPr>
        <a:xfrm flipV="1">
          <a:off x="6972300" y="16864836"/>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91429</xdr:rowOff>
    </xdr:from>
    <xdr:to>
      <xdr:col>55</xdr:col>
      <xdr:colOff>50800</xdr:colOff>
      <xdr:row>98</xdr:row>
      <xdr:rowOff>21579</xdr:rowOff>
    </xdr:to>
    <xdr:sp macro="" textlink="">
      <xdr:nvSpPr>
        <xdr:cNvPr id="474" name="楕円 473"/>
        <xdr:cNvSpPr/>
      </xdr:nvSpPr>
      <xdr:spPr>
        <a:xfrm>
          <a:off x="10426700" y="167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114306</xdr:rowOff>
    </xdr:from>
    <xdr:ext cx="599010" cy="259045"/>
    <xdr:sp macro="" textlink="">
      <xdr:nvSpPr>
        <xdr:cNvPr id="475" name="土木費該当値テキスト"/>
        <xdr:cNvSpPr txBox="1"/>
      </xdr:nvSpPr>
      <xdr:spPr>
        <a:xfrm>
          <a:off x="10528300" y="1657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99625</xdr:rowOff>
    </xdr:from>
    <xdr:to>
      <xdr:col>50</xdr:col>
      <xdr:colOff>165100</xdr:colOff>
      <xdr:row>98</xdr:row>
      <xdr:rowOff>29775</xdr:rowOff>
    </xdr:to>
    <xdr:sp macro="" textlink="">
      <xdr:nvSpPr>
        <xdr:cNvPr id="476" name="楕円 475"/>
        <xdr:cNvSpPr/>
      </xdr:nvSpPr>
      <xdr:spPr>
        <a:xfrm>
          <a:off x="9588500" y="167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46302</xdr:rowOff>
    </xdr:from>
    <xdr:ext cx="599010" cy="259045"/>
    <xdr:sp macro="" textlink="">
      <xdr:nvSpPr>
        <xdr:cNvPr id="477" name="テキスト ボックス 476"/>
        <xdr:cNvSpPr txBox="1"/>
      </xdr:nvSpPr>
      <xdr:spPr>
        <a:xfrm>
          <a:off x="9339795" y="1650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14615</xdr:rowOff>
    </xdr:from>
    <xdr:to>
      <xdr:col>46</xdr:col>
      <xdr:colOff>38100</xdr:colOff>
      <xdr:row>98</xdr:row>
      <xdr:rowOff>116215</xdr:rowOff>
    </xdr:to>
    <xdr:sp macro="" textlink="">
      <xdr:nvSpPr>
        <xdr:cNvPr id="478" name="楕円 477"/>
        <xdr:cNvSpPr/>
      </xdr:nvSpPr>
      <xdr:spPr>
        <a:xfrm>
          <a:off x="8699500" y="168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107342</xdr:rowOff>
    </xdr:from>
    <xdr:ext cx="599010" cy="259045"/>
    <xdr:sp macro="" textlink="">
      <xdr:nvSpPr>
        <xdr:cNvPr id="479" name="テキスト ボックス 478"/>
        <xdr:cNvSpPr txBox="1"/>
      </xdr:nvSpPr>
      <xdr:spPr>
        <a:xfrm>
          <a:off x="8450795" y="16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11936</xdr:rowOff>
    </xdr:from>
    <xdr:to>
      <xdr:col>41</xdr:col>
      <xdr:colOff>101600</xdr:colOff>
      <xdr:row>98</xdr:row>
      <xdr:rowOff>113536</xdr:rowOff>
    </xdr:to>
    <xdr:sp macro="" textlink="">
      <xdr:nvSpPr>
        <xdr:cNvPr id="480" name="楕円 479"/>
        <xdr:cNvSpPr/>
      </xdr:nvSpPr>
      <xdr:spPr>
        <a:xfrm>
          <a:off x="7810500" y="168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104663</xdr:rowOff>
    </xdr:from>
    <xdr:ext cx="599010" cy="259045"/>
    <xdr:sp macro="" textlink="">
      <xdr:nvSpPr>
        <xdr:cNvPr id="481" name="テキスト ボックス 480"/>
        <xdr:cNvSpPr txBox="1"/>
      </xdr:nvSpPr>
      <xdr:spPr>
        <a:xfrm>
          <a:off x="7561795" y="169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65258</xdr:rowOff>
    </xdr:from>
    <xdr:to>
      <xdr:col>36</xdr:col>
      <xdr:colOff>165100</xdr:colOff>
      <xdr:row>98</xdr:row>
      <xdr:rowOff>166858</xdr:rowOff>
    </xdr:to>
    <xdr:sp macro="" textlink="">
      <xdr:nvSpPr>
        <xdr:cNvPr id="482" name="楕円 481"/>
        <xdr:cNvSpPr/>
      </xdr:nvSpPr>
      <xdr:spPr>
        <a:xfrm>
          <a:off x="6921500" y="168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157985</xdr:rowOff>
    </xdr:from>
    <xdr:ext cx="534377" cy="259045"/>
    <xdr:sp macro="" textlink="">
      <xdr:nvSpPr>
        <xdr:cNvPr id="483" name="テキスト ボックス 482"/>
        <xdr:cNvSpPr txBox="1"/>
      </xdr:nvSpPr>
      <xdr:spPr>
        <a:xfrm>
          <a:off x="6705111" y="169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120886</xdr:rowOff>
    </xdr:from>
    <xdr:to>
      <xdr:col>85</xdr:col>
      <xdr:colOff>127000</xdr:colOff>
      <xdr:row>35</xdr:row>
      <xdr:rowOff>161426</xdr:rowOff>
    </xdr:to>
    <xdr:cxnSp macro="">
      <xdr:nvCxnSpPr>
        <xdr:cNvPr id="510" name="直線コネクタ 509"/>
        <xdr:cNvCxnSpPr/>
      </xdr:nvCxnSpPr>
      <xdr:spPr>
        <a:xfrm flipV="1">
          <a:off x="15481300" y="5950186"/>
          <a:ext cx="838200" cy="2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161426</xdr:rowOff>
    </xdr:from>
    <xdr:to>
      <xdr:col>81</xdr:col>
      <xdr:colOff>50800</xdr:colOff>
      <xdr:row>36</xdr:row>
      <xdr:rowOff>18364</xdr:rowOff>
    </xdr:to>
    <xdr:cxnSp macro="">
      <xdr:nvCxnSpPr>
        <xdr:cNvPr id="513" name="直線コネクタ 512"/>
        <xdr:cNvCxnSpPr/>
      </xdr:nvCxnSpPr>
      <xdr:spPr>
        <a:xfrm flipV="1">
          <a:off x="14592300" y="6162176"/>
          <a:ext cx="889000" cy="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133601</xdr:rowOff>
    </xdr:from>
    <xdr:to>
      <xdr:col>76</xdr:col>
      <xdr:colOff>114300</xdr:colOff>
      <xdr:row>36</xdr:row>
      <xdr:rowOff>18364</xdr:rowOff>
    </xdr:to>
    <xdr:cxnSp macro="">
      <xdr:nvCxnSpPr>
        <xdr:cNvPr id="516" name="直線コネクタ 515"/>
        <xdr:cNvCxnSpPr/>
      </xdr:nvCxnSpPr>
      <xdr:spPr>
        <a:xfrm>
          <a:off x="13703300" y="6134351"/>
          <a:ext cx="8890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133601</xdr:rowOff>
    </xdr:from>
    <xdr:to>
      <xdr:col>71</xdr:col>
      <xdr:colOff>177800</xdr:colOff>
      <xdr:row>36</xdr:row>
      <xdr:rowOff>30786</xdr:rowOff>
    </xdr:to>
    <xdr:cxnSp macro="">
      <xdr:nvCxnSpPr>
        <xdr:cNvPr id="519" name="直線コネクタ 518"/>
        <xdr:cNvCxnSpPr/>
      </xdr:nvCxnSpPr>
      <xdr:spPr>
        <a:xfrm flipV="1">
          <a:off x="12814300" y="6134351"/>
          <a:ext cx="889000" cy="6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70086</xdr:rowOff>
    </xdr:from>
    <xdr:to>
      <xdr:col>85</xdr:col>
      <xdr:colOff>177800</xdr:colOff>
      <xdr:row>35</xdr:row>
      <xdr:rowOff>236</xdr:rowOff>
    </xdr:to>
    <xdr:sp macro="" textlink="">
      <xdr:nvSpPr>
        <xdr:cNvPr id="529" name="楕円 528"/>
        <xdr:cNvSpPr/>
      </xdr:nvSpPr>
      <xdr:spPr>
        <a:xfrm>
          <a:off x="16268700" y="58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92963</xdr:rowOff>
    </xdr:from>
    <xdr:ext cx="599010" cy="259045"/>
    <xdr:sp macro="" textlink="">
      <xdr:nvSpPr>
        <xdr:cNvPr id="530" name="消防費該当値テキスト"/>
        <xdr:cNvSpPr txBox="1"/>
      </xdr:nvSpPr>
      <xdr:spPr>
        <a:xfrm>
          <a:off x="16370300" y="575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110626</xdr:rowOff>
    </xdr:from>
    <xdr:to>
      <xdr:col>81</xdr:col>
      <xdr:colOff>101600</xdr:colOff>
      <xdr:row>36</xdr:row>
      <xdr:rowOff>40776</xdr:rowOff>
    </xdr:to>
    <xdr:sp macro="" textlink="">
      <xdr:nvSpPr>
        <xdr:cNvPr id="531" name="楕円 530"/>
        <xdr:cNvSpPr/>
      </xdr:nvSpPr>
      <xdr:spPr>
        <a:xfrm>
          <a:off x="15430500" y="61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57303</xdr:rowOff>
    </xdr:from>
    <xdr:ext cx="599010" cy="259045"/>
    <xdr:sp macro="" textlink="">
      <xdr:nvSpPr>
        <xdr:cNvPr id="532" name="テキスト ボックス 531"/>
        <xdr:cNvSpPr txBox="1"/>
      </xdr:nvSpPr>
      <xdr:spPr>
        <a:xfrm>
          <a:off x="15181795" y="588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139014</xdr:rowOff>
    </xdr:from>
    <xdr:to>
      <xdr:col>76</xdr:col>
      <xdr:colOff>165100</xdr:colOff>
      <xdr:row>36</xdr:row>
      <xdr:rowOff>69164</xdr:rowOff>
    </xdr:to>
    <xdr:sp macro="" textlink="">
      <xdr:nvSpPr>
        <xdr:cNvPr id="533" name="楕円 532"/>
        <xdr:cNvSpPr/>
      </xdr:nvSpPr>
      <xdr:spPr>
        <a:xfrm>
          <a:off x="14541500" y="61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85691</xdr:rowOff>
    </xdr:from>
    <xdr:ext cx="599010" cy="259045"/>
    <xdr:sp macro="" textlink="">
      <xdr:nvSpPr>
        <xdr:cNvPr id="534" name="テキスト ボックス 533"/>
        <xdr:cNvSpPr txBox="1"/>
      </xdr:nvSpPr>
      <xdr:spPr>
        <a:xfrm>
          <a:off x="14292795" y="591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82801</xdr:rowOff>
    </xdr:from>
    <xdr:to>
      <xdr:col>72</xdr:col>
      <xdr:colOff>38100</xdr:colOff>
      <xdr:row>36</xdr:row>
      <xdr:rowOff>12951</xdr:rowOff>
    </xdr:to>
    <xdr:sp macro="" textlink="">
      <xdr:nvSpPr>
        <xdr:cNvPr id="535" name="楕円 534"/>
        <xdr:cNvSpPr/>
      </xdr:nvSpPr>
      <xdr:spPr>
        <a:xfrm>
          <a:off x="13652500" y="60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29478</xdr:rowOff>
    </xdr:from>
    <xdr:ext cx="599010" cy="259045"/>
    <xdr:sp macro="" textlink="">
      <xdr:nvSpPr>
        <xdr:cNvPr id="536" name="テキスト ボックス 535"/>
        <xdr:cNvSpPr txBox="1"/>
      </xdr:nvSpPr>
      <xdr:spPr>
        <a:xfrm>
          <a:off x="13403795" y="58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151436</xdr:rowOff>
    </xdr:from>
    <xdr:to>
      <xdr:col>67</xdr:col>
      <xdr:colOff>101600</xdr:colOff>
      <xdr:row>36</xdr:row>
      <xdr:rowOff>81586</xdr:rowOff>
    </xdr:to>
    <xdr:sp macro="" textlink="">
      <xdr:nvSpPr>
        <xdr:cNvPr id="537" name="楕円 536"/>
        <xdr:cNvSpPr/>
      </xdr:nvSpPr>
      <xdr:spPr>
        <a:xfrm>
          <a:off x="12763500" y="61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98113</xdr:rowOff>
    </xdr:from>
    <xdr:ext cx="534377" cy="259045"/>
    <xdr:sp macro="" textlink="">
      <xdr:nvSpPr>
        <xdr:cNvPr id="538" name="テキスト ボックス 537"/>
        <xdr:cNvSpPr txBox="1"/>
      </xdr:nvSpPr>
      <xdr:spPr>
        <a:xfrm>
          <a:off x="12547111" y="59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118090</xdr:rowOff>
    </xdr:from>
    <xdr:to>
      <xdr:col>85</xdr:col>
      <xdr:colOff>127000</xdr:colOff>
      <xdr:row>57</xdr:row>
      <xdr:rowOff>158948</xdr:rowOff>
    </xdr:to>
    <xdr:cxnSp macro="">
      <xdr:nvCxnSpPr>
        <xdr:cNvPr id="567" name="直線コネクタ 566"/>
        <xdr:cNvCxnSpPr/>
      </xdr:nvCxnSpPr>
      <xdr:spPr>
        <a:xfrm flipV="1">
          <a:off x="15481300" y="9890740"/>
          <a:ext cx="838200" cy="4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98121</xdr:rowOff>
    </xdr:from>
    <xdr:to>
      <xdr:col>81</xdr:col>
      <xdr:colOff>50800</xdr:colOff>
      <xdr:row>57</xdr:row>
      <xdr:rowOff>158948</xdr:rowOff>
    </xdr:to>
    <xdr:cxnSp macro="">
      <xdr:nvCxnSpPr>
        <xdr:cNvPr id="570" name="直線コネクタ 569"/>
        <xdr:cNvCxnSpPr/>
      </xdr:nvCxnSpPr>
      <xdr:spPr>
        <a:xfrm>
          <a:off x="14592300" y="9870771"/>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98121</xdr:rowOff>
    </xdr:from>
    <xdr:to>
      <xdr:col>76</xdr:col>
      <xdr:colOff>114300</xdr:colOff>
      <xdr:row>57</xdr:row>
      <xdr:rowOff>165572</xdr:rowOff>
    </xdr:to>
    <xdr:cxnSp macro="">
      <xdr:nvCxnSpPr>
        <xdr:cNvPr id="573" name="直線コネクタ 572"/>
        <xdr:cNvCxnSpPr/>
      </xdr:nvCxnSpPr>
      <xdr:spPr>
        <a:xfrm flipV="1">
          <a:off x="13703300" y="9870771"/>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146110</xdr:rowOff>
    </xdr:from>
    <xdr:to>
      <xdr:col>71</xdr:col>
      <xdr:colOff>177800</xdr:colOff>
      <xdr:row>57</xdr:row>
      <xdr:rowOff>165572</xdr:rowOff>
    </xdr:to>
    <xdr:cxnSp macro="">
      <xdr:nvCxnSpPr>
        <xdr:cNvPr id="576" name="直線コネクタ 575"/>
        <xdr:cNvCxnSpPr/>
      </xdr:nvCxnSpPr>
      <xdr:spPr>
        <a:xfrm>
          <a:off x="12814300" y="9918760"/>
          <a:ext cx="889000"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67290</xdr:rowOff>
    </xdr:from>
    <xdr:to>
      <xdr:col>85</xdr:col>
      <xdr:colOff>177800</xdr:colOff>
      <xdr:row>57</xdr:row>
      <xdr:rowOff>168890</xdr:rowOff>
    </xdr:to>
    <xdr:sp macro="" textlink="">
      <xdr:nvSpPr>
        <xdr:cNvPr id="586" name="楕円 585"/>
        <xdr:cNvSpPr/>
      </xdr:nvSpPr>
      <xdr:spPr>
        <a:xfrm>
          <a:off x="16268700" y="9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45717</xdr:rowOff>
    </xdr:from>
    <xdr:ext cx="599010" cy="259045"/>
    <xdr:sp macro="" textlink="">
      <xdr:nvSpPr>
        <xdr:cNvPr id="587" name="教育費該当値テキスト"/>
        <xdr:cNvSpPr txBox="1"/>
      </xdr:nvSpPr>
      <xdr:spPr>
        <a:xfrm>
          <a:off x="16370300" y="981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108148</xdr:rowOff>
    </xdr:from>
    <xdr:to>
      <xdr:col>81</xdr:col>
      <xdr:colOff>101600</xdr:colOff>
      <xdr:row>58</xdr:row>
      <xdr:rowOff>38298</xdr:rowOff>
    </xdr:to>
    <xdr:sp macro="" textlink="">
      <xdr:nvSpPr>
        <xdr:cNvPr id="588" name="楕円 587"/>
        <xdr:cNvSpPr/>
      </xdr:nvSpPr>
      <xdr:spPr>
        <a:xfrm>
          <a:off x="15430500" y="98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29425</xdr:rowOff>
    </xdr:from>
    <xdr:ext cx="599010" cy="259045"/>
    <xdr:sp macro="" textlink="">
      <xdr:nvSpPr>
        <xdr:cNvPr id="589" name="テキスト ボックス 588"/>
        <xdr:cNvSpPr txBox="1"/>
      </xdr:nvSpPr>
      <xdr:spPr>
        <a:xfrm>
          <a:off x="15181795" y="99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47321</xdr:rowOff>
    </xdr:from>
    <xdr:to>
      <xdr:col>76</xdr:col>
      <xdr:colOff>165100</xdr:colOff>
      <xdr:row>57</xdr:row>
      <xdr:rowOff>148921</xdr:rowOff>
    </xdr:to>
    <xdr:sp macro="" textlink="">
      <xdr:nvSpPr>
        <xdr:cNvPr id="590" name="楕円 589"/>
        <xdr:cNvSpPr/>
      </xdr:nvSpPr>
      <xdr:spPr>
        <a:xfrm>
          <a:off x="14541500" y="98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165448</xdr:rowOff>
    </xdr:from>
    <xdr:ext cx="599010" cy="259045"/>
    <xdr:sp macro="" textlink="">
      <xdr:nvSpPr>
        <xdr:cNvPr id="591" name="テキスト ボックス 590"/>
        <xdr:cNvSpPr txBox="1"/>
      </xdr:nvSpPr>
      <xdr:spPr>
        <a:xfrm>
          <a:off x="14292795" y="95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114772</xdr:rowOff>
    </xdr:from>
    <xdr:to>
      <xdr:col>72</xdr:col>
      <xdr:colOff>38100</xdr:colOff>
      <xdr:row>58</xdr:row>
      <xdr:rowOff>44922</xdr:rowOff>
    </xdr:to>
    <xdr:sp macro="" textlink="">
      <xdr:nvSpPr>
        <xdr:cNvPr id="592" name="楕円 591"/>
        <xdr:cNvSpPr/>
      </xdr:nvSpPr>
      <xdr:spPr>
        <a:xfrm>
          <a:off x="13652500" y="9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36049</xdr:rowOff>
    </xdr:from>
    <xdr:ext cx="599010" cy="259045"/>
    <xdr:sp macro="" textlink="">
      <xdr:nvSpPr>
        <xdr:cNvPr id="593" name="テキスト ボックス 592"/>
        <xdr:cNvSpPr txBox="1"/>
      </xdr:nvSpPr>
      <xdr:spPr>
        <a:xfrm>
          <a:off x="13403795" y="998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95310</xdr:rowOff>
    </xdr:from>
    <xdr:to>
      <xdr:col>67</xdr:col>
      <xdr:colOff>101600</xdr:colOff>
      <xdr:row>58</xdr:row>
      <xdr:rowOff>25460</xdr:rowOff>
    </xdr:to>
    <xdr:sp macro="" textlink="">
      <xdr:nvSpPr>
        <xdr:cNvPr id="594" name="楕円 593"/>
        <xdr:cNvSpPr/>
      </xdr:nvSpPr>
      <xdr:spPr>
        <a:xfrm>
          <a:off x="12763500" y="9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41987</xdr:rowOff>
    </xdr:from>
    <xdr:ext cx="599010" cy="259045"/>
    <xdr:sp macro="" textlink="">
      <xdr:nvSpPr>
        <xdr:cNvPr id="595" name="テキスト ボックス 594"/>
        <xdr:cNvSpPr txBox="1"/>
      </xdr:nvSpPr>
      <xdr:spPr>
        <a:xfrm>
          <a:off x="12514795" y="96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124538</xdr:rowOff>
    </xdr:from>
    <xdr:to>
      <xdr:col>85</xdr:col>
      <xdr:colOff>127000</xdr:colOff>
      <xdr:row>96</xdr:row>
      <xdr:rowOff>129882</xdr:rowOff>
    </xdr:to>
    <xdr:cxnSp macro="">
      <xdr:nvCxnSpPr>
        <xdr:cNvPr id="681" name="直線コネクタ 680"/>
        <xdr:cNvCxnSpPr/>
      </xdr:nvCxnSpPr>
      <xdr:spPr>
        <a:xfrm flipV="1">
          <a:off x="15481300" y="16583738"/>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129882</xdr:rowOff>
    </xdr:from>
    <xdr:to>
      <xdr:col>81</xdr:col>
      <xdr:colOff>50800</xdr:colOff>
      <xdr:row>96</xdr:row>
      <xdr:rowOff>167959</xdr:rowOff>
    </xdr:to>
    <xdr:cxnSp macro="">
      <xdr:nvCxnSpPr>
        <xdr:cNvPr id="684" name="直線コネクタ 683"/>
        <xdr:cNvCxnSpPr/>
      </xdr:nvCxnSpPr>
      <xdr:spPr>
        <a:xfrm flipV="1">
          <a:off x="14592300" y="16589082"/>
          <a:ext cx="8890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167959</xdr:rowOff>
    </xdr:from>
    <xdr:to>
      <xdr:col>76</xdr:col>
      <xdr:colOff>114300</xdr:colOff>
      <xdr:row>97</xdr:row>
      <xdr:rowOff>22628</xdr:rowOff>
    </xdr:to>
    <xdr:cxnSp macro="">
      <xdr:nvCxnSpPr>
        <xdr:cNvPr id="687" name="直線コネクタ 686"/>
        <xdr:cNvCxnSpPr/>
      </xdr:nvCxnSpPr>
      <xdr:spPr>
        <a:xfrm flipV="1">
          <a:off x="13703300" y="166271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21115</xdr:rowOff>
    </xdr:from>
    <xdr:to>
      <xdr:col>71</xdr:col>
      <xdr:colOff>177800</xdr:colOff>
      <xdr:row>97</xdr:row>
      <xdr:rowOff>22628</xdr:rowOff>
    </xdr:to>
    <xdr:cxnSp macro="">
      <xdr:nvCxnSpPr>
        <xdr:cNvPr id="690" name="直線コネクタ 689"/>
        <xdr:cNvCxnSpPr/>
      </xdr:nvCxnSpPr>
      <xdr:spPr>
        <a:xfrm>
          <a:off x="12814300" y="16651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73738</xdr:rowOff>
    </xdr:from>
    <xdr:to>
      <xdr:col>85</xdr:col>
      <xdr:colOff>177800</xdr:colOff>
      <xdr:row>97</xdr:row>
      <xdr:rowOff>3888</xdr:rowOff>
    </xdr:to>
    <xdr:sp macro="" textlink="">
      <xdr:nvSpPr>
        <xdr:cNvPr id="700" name="楕円 699"/>
        <xdr:cNvSpPr/>
      </xdr:nvSpPr>
      <xdr:spPr>
        <a:xfrm>
          <a:off x="16268700" y="16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96615</xdr:rowOff>
    </xdr:from>
    <xdr:ext cx="599010" cy="259045"/>
    <xdr:sp macro="" textlink="">
      <xdr:nvSpPr>
        <xdr:cNvPr id="701" name="公債費該当値テキスト"/>
        <xdr:cNvSpPr txBox="1"/>
      </xdr:nvSpPr>
      <xdr:spPr>
        <a:xfrm>
          <a:off x="16370300" y="163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79082</xdr:rowOff>
    </xdr:from>
    <xdr:to>
      <xdr:col>81</xdr:col>
      <xdr:colOff>101600</xdr:colOff>
      <xdr:row>97</xdr:row>
      <xdr:rowOff>9232</xdr:rowOff>
    </xdr:to>
    <xdr:sp macro="" textlink="">
      <xdr:nvSpPr>
        <xdr:cNvPr id="702" name="楕円 701"/>
        <xdr:cNvSpPr/>
      </xdr:nvSpPr>
      <xdr:spPr>
        <a:xfrm>
          <a:off x="15430500" y="165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25759</xdr:rowOff>
    </xdr:from>
    <xdr:ext cx="599010" cy="259045"/>
    <xdr:sp macro="" textlink="">
      <xdr:nvSpPr>
        <xdr:cNvPr id="703" name="テキスト ボックス 702"/>
        <xdr:cNvSpPr txBox="1"/>
      </xdr:nvSpPr>
      <xdr:spPr>
        <a:xfrm>
          <a:off x="15181795" y="163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117159</xdr:rowOff>
    </xdr:from>
    <xdr:to>
      <xdr:col>76</xdr:col>
      <xdr:colOff>165100</xdr:colOff>
      <xdr:row>97</xdr:row>
      <xdr:rowOff>47309</xdr:rowOff>
    </xdr:to>
    <xdr:sp macro="" textlink="">
      <xdr:nvSpPr>
        <xdr:cNvPr id="704" name="楕円 703"/>
        <xdr:cNvSpPr/>
      </xdr:nvSpPr>
      <xdr:spPr>
        <a:xfrm>
          <a:off x="14541500" y="165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63836</xdr:rowOff>
    </xdr:from>
    <xdr:ext cx="599010" cy="259045"/>
    <xdr:sp macro="" textlink="">
      <xdr:nvSpPr>
        <xdr:cNvPr id="705" name="テキスト ボックス 704"/>
        <xdr:cNvSpPr txBox="1"/>
      </xdr:nvSpPr>
      <xdr:spPr>
        <a:xfrm>
          <a:off x="14292795" y="1635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143278</xdr:rowOff>
    </xdr:from>
    <xdr:to>
      <xdr:col>72</xdr:col>
      <xdr:colOff>38100</xdr:colOff>
      <xdr:row>97</xdr:row>
      <xdr:rowOff>73428</xdr:rowOff>
    </xdr:to>
    <xdr:sp macro="" textlink="">
      <xdr:nvSpPr>
        <xdr:cNvPr id="706" name="楕円 705"/>
        <xdr:cNvSpPr/>
      </xdr:nvSpPr>
      <xdr:spPr>
        <a:xfrm>
          <a:off x="13652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89955</xdr:rowOff>
    </xdr:from>
    <xdr:ext cx="599010" cy="259045"/>
    <xdr:sp macro="" textlink="">
      <xdr:nvSpPr>
        <xdr:cNvPr id="707" name="テキスト ボックス 706"/>
        <xdr:cNvSpPr txBox="1"/>
      </xdr:nvSpPr>
      <xdr:spPr>
        <a:xfrm>
          <a:off x="13403795" y="1637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141765</xdr:rowOff>
    </xdr:from>
    <xdr:to>
      <xdr:col>67</xdr:col>
      <xdr:colOff>101600</xdr:colOff>
      <xdr:row>97</xdr:row>
      <xdr:rowOff>71915</xdr:rowOff>
    </xdr:to>
    <xdr:sp macro="" textlink="">
      <xdr:nvSpPr>
        <xdr:cNvPr id="708" name="楕円 707"/>
        <xdr:cNvSpPr/>
      </xdr:nvSpPr>
      <xdr:spPr>
        <a:xfrm>
          <a:off x="12763500" y="166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88442</xdr:rowOff>
    </xdr:from>
    <xdr:ext cx="599010" cy="259045"/>
    <xdr:sp macro="" textlink="">
      <xdr:nvSpPr>
        <xdr:cNvPr id="709" name="テキスト ボックス 708"/>
        <xdr:cNvSpPr txBox="1"/>
      </xdr:nvSpPr>
      <xdr:spPr>
        <a:xfrm>
          <a:off x="12514795" y="163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全体としては横ばい傾向である。今後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一部事務組合の負担金による増加</a:t>
          </a:r>
          <a:r>
            <a:rPr kumimoji="1" lang="ja-JP" altLang="en-US" sz="1100">
              <a:solidFill>
                <a:schemeClr val="dk1"/>
              </a:solidFill>
              <a:effectLst/>
              <a:latin typeface="+mn-lt"/>
              <a:ea typeface="+mn-ea"/>
              <a:cs typeface="+mn-cs"/>
            </a:rPr>
            <a:t>と公債費の元金償還開始による増加</a:t>
          </a:r>
          <a:r>
            <a:rPr kumimoji="1" lang="ja-JP" altLang="ja-JP" sz="1100">
              <a:solidFill>
                <a:schemeClr val="dk1"/>
              </a:solidFill>
              <a:effectLst/>
              <a:latin typeface="+mn-lt"/>
              <a:ea typeface="+mn-ea"/>
              <a:cs typeface="+mn-cs"/>
            </a:rPr>
            <a:t>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　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が見込まれること</a:t>
          </a:r>
          <a:r>
            <a:rPr lang="ja-JP" altLang="ja-JP" sz="1100" b="0" i="0" baseline="0">
              <a:solidFill>
                <a:schemeClr val="dk1"/>
              </a:solidFill>
              <a:effectLst/>
              <a:latin typeface="+mn-lt"/>
              <a:ea typeface="+mn-ea"/>
              <a:cs typeface="+mn-cs"/>
            </a:rPr>
            <a:t>や、公営企業債元利償還金についても横ばいとなっていることから、地方債発行の抑制に努める。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寄附金の増及</a:t>
          </a:r>
          <a:r>
            <a:rPr kumimoji="1" lang="ja-JP" altLang="ja-JP" sz="1100">
              <a:solidFill>
                <a:schemeClr val="dk1"/>
              </a:solidFill>
              <a:effectLst/>
              <a:latin typeface="+mn-lt"/>
              <a:ea typeface="+mn-ea"/>
              <a:cs typeface="+mn-cs"/>
            </a:rPr>
            <a:t>び将来の地方債償還に備え、計画的に減債基金等へ積み立てたことから基金合計は増加した。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　ふるさと納税の使途別にふるさと振興基金</a:t>
          </a:r>
          <a:r>
            <a:rPr kumimoji="1" lang="ja-JP" altLang="ja-JP" sz="1100">
              <a:solidFill>
                <a:schemeClr val="dk1"/>
              </a:solidFill>
              <a:effectLst/>
              <a:latin typeface="+mn-lt"/>
              <a:ea typeface="+mn-ea"/>
              <a:cs typeface="+mn-cs"/>
            </a:rPr>
            <a:t>を設置している。</a:t>
          </a:r>
          <a:endParaRPr lang="ja-JP" altLang="ja-JP" sz="1100">
            <a:effectLst/>
          </a:endParaRPr>
        </a:p>
        <a:p>
          <a:r>
            <a:rPr lang="ja-JP" altLang="ja-JP" sz="1100">
              <a:solidFill>
                <a:schemeClr val="dk1"/>
              </a:solidFill>
              <a:effectLst/>
              <a:latin typeface="+mn-lt"/>
              <a:ea typeface="+mn-ea"/>
              <a:cs typeface="+mn-cs"/>
            </a:rPr>
            <a:t>　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1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1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ふるさと振興基金</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した理由は、ふるさと納税寄附金を</a:t>
          </a:r>
          <a:r>
            <a:rPr kumimoji="1" lang="ja-JP" altLang="en-US" sz="1100">
              <a:solidFill>
                <a:schemeClr val="dk1"/>
              </a:solidFill>
              <a:effectLst/>
              <a:latin typeface="+mn-lt"/>
              <a:ea typeface="+mn-ea"/>
              <a:cs typeface="+mn-cs"/>
            </a:rPr>
            <a:t>取り崩して</a:t>
          </a:r>
          <a:r>
            <a:rPr kumimoji="1" lang="ja-JP" altLang="ja-JP" sz="1100">
              <a:solidFill>
                <a:schemeClr val="dk1"/>
              </a:solidFill>
              <a:effectLst/>
              <a:latin typeface="+mn-lt"/>
              <a:ea typeface="+mn-ea"/>
              <a:cs typeface="+mn-cs"/>
            </a:rPr>
            <a:t>事業に活用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地域情報通信基盤施設は、平成２３年に整備後、令和３年にクラウド型に更新したことから、維持費の増額により基金減少が見込まれる。</a:t>
          </a:r>
          <a:endParaRPr lang="ja-JP" altLang="ja-JP" sz="1100">
            <a:effectLst/>
            <a:latin typeface="+mn-ea"/>
            <a:ea typeface="+mn-ea"/>
          </a:endParaRPr>
        </a:p>
        <a:p>
          <a:r>
            <a:rPr kumimoji="1" lang="ja-JP" altLang="en-US" sz="1100">
              <a:solidFill>
                <a:schemeClr val="dk1"/>
              </a:solidFill>
              <a:effectLst/>
              <a:latin typeface="+mn-ea"/>
              <a:ea typeface="+mn-ea"/>
              <a:cs typeface="+mn-cs"/>
            </a:rPr>
            <a:t>　ふるさと納税寄附金の増加によるふるさと振興基金の増加を図る。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将来の地方債償還に備え、計画的に減債基金等へ積み立て基金合計は増加した。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3519839</v>
      </c>
      <c r="BO4" s="449"/>
      <c r="BP4" s="449"/>
      <c r="BQ4" s="449"/>
      <c r="BR4" s="449"/>
      <c r="BS4" s="449"/>
      <c r="BT4" s="449"/>
      <c r="BU4" s="450"/>
      <c r="BV4" s="448">
        <v>3339046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3406181</v>
      </c>
      <c r="BO5" s="420"/>
      <c r="BP5" s="420"/>
      <c r="BQ5" s="420"/>
      <c r="BR5" s="420"/>
      <c r="BS5" s="420"/>
      <c r="BT5" s="420"/>
      <c r="BU5" s="421"/>
      <c r="BV5" s="419">
        <v>3198511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92.2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113658</v>
      </c>
      <c r="BO6" s="420"/>
      <c r="BP6" s="420"/>
      <c r="BQ6" s="420"/>
      <c r="BR6" s="420"/>
      <c r="BS6" s="420"/>
      <c r="BT6" s="420"/>
      <c r="BU6" s="421"/>
      <c r="BV6" s="419">
        <v>140535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15767</v>
      </c>
      <c r="BO7" s="420"/>
      <c r="BP7" s="420"/>
      <c r="BQ7" s="420"/>
      <c r="BR7" s="420"/>
      <c r="BS7" s="420"/>
      <c r="BT7" s="420"/>
      <c r="BU7" s="421"/>
      <c r="BV7" s="419">
        <v>15125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1843446</v>
      </c>
      <c r="CU7" s="420"/>
      <c r="CV7" s="420"/>
      <c r="CW7" s="420"/>
      <c r="CX7" s="420"/>
      <c r="CY7" s="420"/>
      <c r="CZ7" s="420"/>
      <c r="DA7" s="421"/>
      <c r="DB7" s="419">
        <v>1857895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97891</v>
      </c>
      <c r="BO8" s="420"/>
      <c r="BP8" s="420"/>
      <c r="BQ8" s="420"/>
      <c r="BR8" s="420"/>
      <c r="BS8" s="420"/>
      <c r="BT8" s="420"/>
      <c r="BU8" s="421"/>
      <c r="BV8" s="419">
        <v>125410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0.11</v>
      </c>
      <c r="CU8" s="523"/>
      <c r="CV8" s="523"/>
      <c r="CW8" s="523"/>
      <c r="CX8" s="523"/>
      <c r="CY8" s="523"/>
      <c r="CZ8" s="523"/>
      <c r="DA8" s="524"/>
      <c r="DB8" s="522">
        <v>0.11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1831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-27519</v>
      </c>
      <c r="BO9" s="420"/>
      <c r="BP9" s="420"/>
      <c r="BQ9" s="420"/>
      <c r="BR9" s="420"/>
      <c r="BS9" s="420"/>
      <c r="BT9" s="420"/>
      <c r="BU9" s="421"/>
      <c r="BV9" s="419">
        <v>-23858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16.7</v>
      </c>
      <c r="CU9" s="417"/>
      <c r="CV9" s="417"/>
      <c r="CW9" s="417"/>
      <c r="CX9" s="417"/>
      <c r="CY9" s="417"/>
      <c r="CZ9" s="417"/>
      <c r="DA9" s="418"/>
      <c r="DB9" s="416">
        <v>17.399999999999999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2115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6</v>
      </c>
      <c r="BO10" s="420"/>
      <c r="BP10" s="420"/>
      <c r="BQ10" s="420"/>
      <c r="BR10" s="420"/>
      <c r="BS10" s="420"/>
      <c r="BT10" s="420"/>
      <c r="BU10" s="421"/>
      <c r="BV10" s="419">
        <v>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1754</v>
      </c>
      <c r="S13" s="507"/>
      <c r="T13" s="507"/>
      <c r="U13" s="507"/>
      <c r="V13" s="508"/>
      <c r="W13" s="509" t="s">
        <v>131</v>
      </c>
      <c r="X13" s="405"/>
      <c r="Y13" s="405"/>
      <c r="Z13" s="405"/>
      <c r="AA13" s="405"/>
      <c r="AB13" s="406"/>
      <c r="AC13" s="372">
        <v>264</v>
      </c>
      <c r="AD13" s="373"/>
      <c r="AE13" s="373"/>
      <c r="AF13" s="373"/>
      <c r="AG13" s="374"/>
      <c r="AH13" s="372">
        <v>303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-27513</v>
      </c>
      <c r="BO13" s="420"/>
      <c r="BP13" s="420"/>
      <c r="BQ13" s="420"/>
      <c r="BR13" s="420"/>
      <c r="BS13" s="420"/>
      <c r="BT13" s="420"/>
      <c r="BU13" s="421"/>
      <c r="BV13" s="419">
        <v>-23852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1824</v>
      </c>
      <c r="S14" s="507"/>
      <c r="T14" s="507"/>
      <c r="U14" s="507"/>
      <c r="V14" s="508"/>
      <c r="W14" s="510"/>
      <c r="X14" s="408"/>
      <c r="Y14" s="408"/>
      <c r="Z14" s="408"/>
      <c r="AA14" s="408"/>
      <c r="AB14" s="409"/>
      <c r="AC14" s="499">
        <v>28.9</v>
      </c>
      <c r="AD14" s="500"/>
      <c r="AE14" s="500"/>
      <c r="AF14" s="500"/>
      <c r="AG14" s="501"/>
      <c r="AH14" s="499">
        <v>30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13.5</v>
      </c>
      <c r="CU14" s="517"/>
      <c r="CV14" s="517"/>
      <c r="CW14" s="517"/>
      <c r="CX14" s="517"/>
      <c r="CY14" s="517"/>
      <c r="CZ14" s="517"/>
      <c r="DA14" s="518"/>
      <c r="DB14" s="516">
        <v>23.1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1815</v>
      </c>
      <c r="S15" s="507"/>
      <c r="T15" s="507"/>
      <c r="U15" s="507"/>
      <c r="V15" s="508"/>
      <c r="W15" s="509" t="s">
        <v>137</v>
      </c>
      <c r="X15" s="405"/>
      <c r="Y15" s="405"/>
      <c r="Z15" s="405"/>
      <c r="AA15" s="405"/>
      <c r="AB15" s="406"/>
      <c r="AC15" s="372">
        <v>115</v>
      </c>
      <c r="AD15" s="373"/>
      <c r="AE15" s="373"/>
      <c r="AF15" s="373"/>
      <c r="AG15" s="374"/>
      <c r="AH15" s="372">
        <v>141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193324</v>
      </c>
      <c r="BO15" s="449"/>
      <c r="BP15" s="449"/>
      <c r="BQ15" s="449"/>
      <c r="BR15" s="449"/>
      <c r="BS15" s="449"/>
      <c r="BT15" s="449"/>
      <c r="BU15" s="450"/>
      <c r="BV15" s="448">
        <v>191206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12.6</v>
      </c>
      <c r="AD16" s="500"/>
      <c r="AE16" s="500"/>
      <c r="AF16" s="500"/>
      <c r="AG16" s="501"/>
      <c r="AH16" s="499">
        <v>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1794956</v>
      </c>
      <c r="BO16" s="420"/>
      <c r="BP16" s="420"/>
      <c r="BQ16" s="420"/>
      <c r="BR16" s="420"/>
      <c r="BS16" s="420"/>
      <c r="BT16" s="420"/>
      <c r="BU16" s="421"/>
      <c r="BV16" s="419">
        <v>1801929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535</v>
      </c>
      <c r="AD17" s="373"/>
      <c r="AE17" s="373"/>
      <c r="AF17" s="373"/>
      <c r="AG17" s="374"/>
      <c r="AH17" s="372">
        <v>566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235553</v>
      </c>
      <c r="BO17" s="420"/>
      <c r="BP17" s="420"/>
      <c r="BQ17" s="420"/>
      <c r="BR17" s="420"/>
      <c r="BS17" s="420"/>
      <c r="BT17" s="420"/>
      <c r="BU17" s="421"/>
      <c r="BV17" s="419">
        <v>233387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238.13</v>
      </c>
      <c r="M18" s="472"/>
      <c r="N18" s="472"/>
      <c r="O18" s="472"/>
      <c r="P18" s="472"/>
      <c r="Q18" s="472"/>
      <c r="R18" s="473"/>
      <c r="S18" s="473"/>
      <c r="T18" s="473"/>
      <c r="U18" s="473"/>
      <c r="V18" s="474"/>
      <c r="W18" s="490"/>
      <c r="X18" s="491"/>
      <c r="Y18" s="491"/>
      <c r="Z18" s="491"/>
      <c r="AA18" s="491"/>
      <c r="AB18" s="515"/>
      <c r="AC18" s="389">
        <v>58.5</v>
      </c>
      <c r="AD18" s="390"/>
      <c r="AE18" s="390"/>
      <c r="AF18" s="390"/>
      <c r="AG18" s="475"/>
      <c r="AH18" s="389">
        <v>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1662335</v>
      </c>
      <c r="BO18" s="420"/>
      <c r="BP18" s="420"/>
      <c r="BQ18" s="420"/>
      <c r="BR18" s="420"/>
      <c r="BS18" s="420"/>
      <c r="BT18" s="420"/>
      <c r="BU18" s="421"/>
      <c r="BV18" s="419">
        <v>1705426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2402922</v>
      </c>
      <c r="BO19" s="420"/>
      <c r="BP19" s="420"/>
      <c r="BQ19" s="420"/>
      <c r="BR19" s="420"/>
      <c r="BS19" s="420"/>
      <c r="BT19" s="420"/>
      <c r="BU19" s="421"/>
      <c r="BV19" s="419">
        <v>2345007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3489551</v>
      </c>
      <c r="BO22" s="449"/>
      <c r="BP22" s="449"/>
      <c r="BQ22" s="449"/>
      <c r="BR22" s="449"/>
      <c r="BS22" s="449"/>
      <c r="BT22" s="449"/>
      <c r="BU22" s="450"/>
      <c r="BV22" s="448">
        <v>3422600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3222461</v>
      </c>
      <c r="BO23" s="420"/>
      <c r="BP23" s="420"/>
      <c r="BQ23" s="420"/>
      <c r="BR23" s="420"/>
      <c r="BS23" s="420"/>
      <c r="BT23" s="420"/>
      <c r="BU23" s="421"/>
      <c r="BV23" s="419">
        <v>3123715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6500</v>
      </c>
      <c r="R24" s="373"/>
      <c r="S24" s="373"/>
      <c r="T24" s="373"/>
      <c r="U24" s="373"/>
      <c r="V24" s="374"/>
      <c r="W24" s="462"/>
      <c r="X24" s="399"/>
      <c r="Y24" s="400"/>
      <c r="Z24" s="375" t="s">
        <v>162</v>
      </c>
      <c r="AA24" s="376"/>
      <c r="AB24" s="376"/>
      <c r="AC24" s="376"/>
      <c r="AD24" s="376"/>
      <c r="AE24" s="376"/>
      <c r="AF24" s="376"/>
      <c r="AG24" s="377"/>
      <c r="AH24" s="372">
        <v>57</v>
      </c>
      <c r="AI24" s="373"/>
      <c r="AJ24" s="373"/>
      <c r="AK24" s="373"/>
      <c r="AL24" s="374"/>
      <c r="AM24" s="372">
        <v>178011</v>
      </c>
      <c r="AN24" s="373"/>
      <c r="AO24" s="373"/>
      <c r="AP24" s="373"/>
      <c r="AQ24" s="373"/>
      <c r="AR24" s="374"/>
      <c r="AS24" s="372">
        <v>3123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2753277</v>
      </c>
      <c r="BO24" s="420"/>
      <c r="BP24" s="420"/>
      <c r="BQ24" s="420"/>
      <c r="BR24" s="420"/>
      <c r="BS24" s="420"/>
      <c r="BT24" s="420"/>
      <c r="BU24" s="421"/>
      <c r="BV24" s="419">
        <v>2583290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204299</v>
      </c>
      <c r="BO25" s="449"/>
      <c r="BP25" s="449"/>
      <c r="BQ25" s="449"/>
      <c r="BR25" s="449"/>
      <c r="BS25" s="449"/>
      <c r="BT25" s="449"/>
      <c r="BU25" s="450"/>
      <c r="BV25" s="448">
        <v>27411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77303</v>
      </c>
      <c r="BO27" s="454"/>
      <c r="BP27" s="454"/>
      <c r="BQ27" s="454"/>
      <c r="BR27" s="454"/>
      <c r="BS27" s="454"/>
      <c r="BT27" s="454"/>
      <c r="BU27" s="455"/>
      <c r="BV27" s="453">
        <v>77301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2000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300577</v>
      </c>
      <c r="BO28" s="449"/>
      <c r="BP28" s="449"/>
      <c r="BQ28" s="449"/>
      <c r="BR28" s="449"/>
      <c r="BS28" s="449"/>
      <c r="BT28" s="449"/>
      <c r="BU28" s="450"/>
      <c r="BV28" s="448">
        <v>300571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7</v>
      </c>
      <c r="M29" s="373"/>
      <c r="N29" s="373"/>
      <c r="O29" s="373"/>
      <c r="P29" s="374"/>
      <c r="Q29" s="372">
        <v>1700</v>
      </c>
      <c r="R29" s="373"/>
      <c r="S29" s="373"/>
      <c r="T29" s="373"/>
      <c r="U29" s="373"/>
      <c r="V29" s="374"/>
      <c r="W29" s="463"/>
      <c r="X29" s="464"/>
      <c r="Y29" s="465"/>
      <c r="Z29" s="375" t="s">
        <v>178</v>
      </c>
      <c r="AA29" s="376"/>
      <c r="AB29" s="376"/>
      <c r="AC29" s="376"/>
      <c r="AD29" s="376"/>
      <c r="AE29" s="376"/>
      <c r="AF29" s="376"/>
      <c r="AG29" s="377"/>
      <c r="AH29" s="372">
        <v>57</v>
      </c>
      <c r="AI29" s="373"/>
      <c r="AJ29" s="373"/>
      <c r="AK29" s="373"/>
      <c r="AL29" s="374"/>
      <c r="AM29" s="372">
        <v>178011</v>
      </c>
      <c r="AN29" s="373"/>
      <c r="AO29" s="373"/>
      <c r="AP29" s="373"/>
      <c r="AQ29" s="373"/>
      <c r="AR29" s="374"/>
      <c r="AS29" s="372">
        <v>3123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686021</v>
      </c>
      <c r="BO29" s="420"/>
      <c r="BP29" s="420"/>
      <c r="BQ29" s="420"/>
      <c r="BR29" s="420"/>
      <c r="BS29" s="420"/>
      <c r="BT29" s="420"/>
      <c r="BU29" s="421"/>
      <c r="BV29" s="419">
        <v>651770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428948</v>
      </c>
      <c r="BO30" s="454"/>
      <c r="BP30" s="454"/>
      <c r="BQ30" s="454"/>
      <c r="BR30" s="454"/>
      <c r="BS30" s="454"/>
      <c r="BT30" s="454"/>
      <c r="BU30" s="455"/>
      <c r="BV30" s="453">
        <v>445020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北しりべし廃棄物処理広域連合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積丹観光振興公社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北後志消防組合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ペニンシュラ</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介護福祉サービス事業特別会計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北後志衛生施設組合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後志広域連合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後志教育研修センター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CR1EO/P1+w5ZInjOD+Z+vcweeK5+7yZKtWpJq3+P4yOUpj0plQGu5yeg5DL2m4LExchqpRf/RtmmtslvZi0vQ==" saltValue="smnu8/rZN3urD5x29VxJ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176159</v>
      </c>
      <c r="S5" s="674"/>
      <c r="T5" s="674"/>
      <c r="U5" s="674"/>
      <c r="V5" s="674"/>
      <c r="W5" s="674"/>
      <c r="X5" s="674"/>
      <c r="Y5" s="702"/>
      <c r="Z5" s="715">
        <v>5</v>
      </c>
      <c r="AA5" s="715"/>
      <c r="AB5" s="715"/>
      <c r="AC5" s="715"/>
      <c r="AD5" s="716">
        <v>176159</v>
      </c>
      <c r="AE5" s="716"/>
      <c r="AF5" s="716"/>
      <c r="AG5" s="716"/>
      <c r="AH5" s="716"/>
      <c r="AI5" s="716"/>
      <c r="AJ5" s="716"/>
      <c r="AK5" s="716"/>
      <c r="AL5" s="703">
        <v>9.4</v>
      </c>
      <c r="AM5" s="685"/>
      <c r="AN5" s="685"/>
      <c r="AO5" s="704"/>
      <c r="AP5" s="676" t="s">
        <v>217</v>
      </c>
      <c r="AQ5" s="677"/>
      <c r="AR5" s="677"/>
      <c r="AS5" s="677"/>
      <c r="AT5" s="677"/>
      <c r="AU5" s="677"/>
      <c r="AV5" s="677"/>
      <c r="AW5" s="677"/>
      <c r="AX5" s="677"/>
      <c r="AY5" s="677"/>
      <c r="AZ5" s="677"/>
      <c r="BA5" s="677"/>
      <c r="BB5" s="677"/>
      <c r="BC5" s="677"/>
      <c r="BD5" s="677"/>
      <c r="BE5" s="677"/>
      <c r="BF5" s="678"/>
      <c r="BG5" s="621">
        <v>173217</v>
      </c>
      <c r="BH5" s="622"/>
      <c r="BI5" s="622"/>
      <c r="BJ5" s="622"/>
      <c r="BK5" s="622"/>
      <c r="BL5" s="622"/>
      <c r="BM5" s="622"/>
      <c r="BN5" s="623"/>
      <c r="BO5" s="659">
        <v>98.3</v>
      </c>
      <c r="BP5" s="659"/>
      <c r="BQ5" s="659"/>
      <c r="BR5" s="659"/>
      <c r="BS5" s="660">
        <v>746</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26349</v>
      </c>
      <c r="S6" s="622"/>
      <c r="T6" s="622"/>
      <c r="U6" s="622"/>
      <c r="V6" s="622"/>
      <c r="W6" s="622"/>
      <c r="X6" s="622"/>
      <c r="Y6" s="623"/>
      <c r="Z6" s="659">
        <v>0.7</v>
      </c>
      <c r="AA6" s="659"/>
      <c r="AB6" s="659"/>
      <c r="AC6" s="659"/>
      <c r="AD6" s="660">
        <v>26349</v>
      </c>
      <c r="AE6" s="660"/>
      <c r="AF6" s="660"/>
      <c r="AG6" s="660"/>
      <c r="AH6" s="660"/>
      <c r="AI6" s="660"/>
      <c r="AJ6" s="660"/>
      <c r="AK6" s="660"/>
      <c r="AL6" s="624">
        <v>1.4</v>
      </c>
      <c r="AM6" s="625"/>
      <c r="AN6" s="625"/>
      <c r="AO6" s="661"/>
      <c r="AP6" s="618" t="s">
        <v>222</v>
      </c>
      <c r="AQ6" s="619"/>
      <c r="AR6" s="619"/>
      <c r="AS6" s="619"/>
      <c r="AT6" s="619"/>
      <c r="AU6" s="619"/>
      <c r="AV6" s="619"/>
      <c r="AW6" s="619"/>
      <c r="AX6" s="619"/>
      <c r="AY6" s="619"/>
      <c r="AZ6" s="619"/>
      <c r="BA6" s="619"/>
      <c r="BB6" s="619"/>
      <c r="BC6" s="619"/>
      <c r="BD6" s="619"/>
      <c r="BE6" s="619"/>
      <c r="BF6" s="620"/>
      <c r="BG6" s="621">
        <v>173217</v>
      </c>
      <c r="BH6" s="622"/>
      <c r="BI6" s="622"/>
      <c r="BJ6" s="622"/>
      <c r="BK6" s="622"/>
      <c r="BL6" s="622"/>
      <c r="BM6" s="622"/>
      <c r="BN6" s="623"/>
      <c r="BO6" s="659">
        <v>98.3</v>
      </c>
      <c r="BP6" s="659"/>
      <c r="BQ6" s="659"/>
      <c r="BR6" s="659"/>
      <c r="BS6" s="660">
        <v>746</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58866</v>
      </c>
      <c r="CS6" s="622"/>
      <c r="CT6" s="622"/>
      <c r="CU6" s="622"/>
      <c r="CV6" s="622"/>
      <c r="CW6" s="622"/>
      <c r="CX6" s="622"/>
      <c r="CY6" s="623"/>
      <c r="CZ6" s="703">
        <v>1.7</v>
      </c>
      <c r="DA6" s="685"/>
      <c r="DB6" s="685"/>
      <c r="DC6" s="705"/>
      <c r="DD6" s="627" t="s">
        <v>122</v>
      </c>
      <c r="DE6" s="622"/>
      <c r="DF6" s="622"/>
      <c r="DG6" s="622"/>
      <c r="DH6" s="622"/>
      <c r="DI6" s="622"/>
      <c r="DJ6" s="622"/>
      <c r="DK6" s="622"/>
      <c r="DL6" s="622"/>
      <c r="DM6" s="622"/>
      <c r="DN6" s="622"/>
      <c r="DO6" s="622"/>
      <c r="DP6" s="623"/>
      <c r="DQ6" s="627">
        <v>58866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55</v>
      </c>
      <c r="S7" s="622"/>
      <c r="T7" s="622"/>
      <c r="U7" s="622"/>
      <c r="V7" s="622"/>
      <c r="W7" s="622"/>
      <c r="X7" s="622"/>
      <c r="Y7" s="623"/>
      <c r="Z7" s="659">
        <v>0</v>
      </c>
      <c r="AA7" s="659"/>
      <c r="AB7" s="659"/>
      <c r="AC7" s="659"/>
      <c r="AD7" s="660">
        <v>55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83438</v>
      </c>
      <c r="BH7" s="622"/>
      <c r="BI7" s="622"/>
      <c r="BJ7" s="622"/>
      <c r="BK7" s="622"/>
      <c r="BL7" s="622"/>
      <c r="BM7" s="622"/>
      <c r="BN7" s="623"/>
      <c r="BO7" s="659">
        <v>47.4</v>
      </c>
      <c r="BP7" s="659"/>
      <c r="BQ7" s="659"/>
      <c r="BR7" s="659"/>
      <c r="BS7" s="660">
        <v>746</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935727</v>
      </c>
      <c r="CS7" s="622"/>
      <c r="CT7" s="622"/>
      <c r="CU7" s="622"/>
      <c r="CV7" s="622"/>
      <c r="CW7" s="622"/>
      <c r="CX7" s="622"/>
      <c r="CY7" s="623"/>
      <c r="CZ7" s="659">
        <v>27.5</v>
      </c>
      <c r="DA7" s="659"/>
      <c r="DB7" s="659"/>
      <c r="DC7" s="659"/>
      <c r="DD7" s="627">
        <v>118011</v>
      </c>
      <c r="DE7" s="622"/>
      <c r="DF7" s="622"/>
      <c r="DG7" s="622"/>
      <c r="DH7" s="622"/>
      <c r="DI7" s="622"/>
      <c r="DJ7" s="622"/>
      <c r="DK7" s="622"/>
      <c r="DL7" s="622"/>
      <c r="DM7" s="622"/>
      <c r="DN7" s="622"/>
      <c r="DO7" s="622"/>
      <c r="DP7" s="623"/>
      <c r="DQ7" s="627">
        <v>703205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513</v>
      </c>
      <c r="S8" s="622"/>
      <c r="T8" s="622"/>
      <c r="U8" s="622"/>
      <c r="V8" s="622"/>
      <c r="W8" s="622"/>
      <c r="X8" s="622"/>
      <c r="Y8" s="623"/>
      <c r="Z8" s="659">
        <v>0</v>
      </c>
      <c r="AA8" s="659"/>
      <c r="AB8" s="659"/>
      <c r="AC8" s="659"/>
      <c r="AD8" s="660">
        <v>513</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2665</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502921</v>
      </c>
      <c r="CS8" s="622"/>
      <c r="CT8" s="622"/>
      <c r="CU8" s="622"/>
      <c r="CV8" s="622"/>
      <c r="CW8" s="622"/>
      <c r="CX8" s="622"/>
      <c r="CY8" s="623"/>
      <c r="CZ8" s="659">
        <v>14.8</v>
      </c>
      <c r="DA8" s="659"/>
      <c r="DB8" s="659"/>
      <c r="DC8" s="659"/>
      <c r="DD8" s="627">
        <v>58191</v>
      </c>
      <c r="DE8" s="622"/>
      <c r="DF8" s="622"/>
      <c r="DG8" s="622"/>
      <c r="DH8" s="622"/>
      <c r="DI8" s="622"/>
      <c r="DJ8" s="622"/>
      <c r="DK8" s="622"/>
      <c r="DL8" s="622"/>
      <c r="DM8" s="622"/>
      <c r="DN8" s="622"/>
      <c r="DO8" s="622"/>
      <c r="DP8" s="623"/>
      <c r="DQ8" s="627">
        <v>307614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588</v>
      </c>
      <c r="S9" s="622"/>
      <c r="T9" s="622"/>
      <c r="U9" s="622"/>
      <c r="V9" s="622"/>
      <c r="W9" s="622"/>
      <c r="X9" s="622"/>
      <c r="Y9" s="623"/>
      <c r="Z9" s="659">
        <v>0</v>
      </c>
      <c r="AA9" s="659"/>
      <c r="AB9" s="659"/>
      <c r="AC9" s="659"/>
      <c r="AD9" s="660">
        <v>588</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72743</v>
      </c>
      <c r="BH9" s="622"/>
      <c r="BI9" s="622"/>
      <c r="BJ9" s="622"/>
      <c r="BK9" s="622"/>
      <c r="BL9" s="622"/>
      <c r="BM9" s="622"/>
      <c r="BN9" s="623"/>
      <c r="BO9" s="659">
        <v>41.3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286095</v>
      </c>
      <c r="CS9" s="622"/>
      <c r="CT9" s="622"/>
      <c r="CU9" s="622"/>
      <c r="CV9" s="622"/>
      <c r="CW9" s="622"/>
      <c r="CX9" s="622"/>
      <c r="CY9" s="623"/>
      <c r="CZ9" s="659">
        <v>8.4</v>
      </c>
      <c r="DA9" s="659"/>
      <c r="DB9" s="659"/>
      <c r="DC9" s="659"/>
      <c r="DD9" s="627">
        <v>86566</v>
      </c>
      <c r="DE9" s="622"/>
      <c r="DF9" s="622"/>
      <c r="DG9" s="622"/>
      <c r="DH9" s="622"/>
      <c r="DI9" s="622"/>
      <c r="DJ9" s="622"/>
      <c r="DK9" s="622"/>
      <c r="DL9" s="622"/>
      <c r="DM9" s="622"/>
      <c r="DN9" s="622"/>
      <c r="DO9" s="622"/>
      <c r="DP9" s="623"/>
      <c r="DQ9" s="627">
        <v>160410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5416</v>
      </c>
      <c r="BH10" s="622"/>
      <c r="BI10" s="622"/>
      <c r="BJ10" s="622"/>
      <c r="BK10" s="622"/>
      <c r="BL10" s="622"/>
      <c r="BM10" s="622"/>
      <c r="BN10" s="623"/>
      <c r="BO10" s="659">
        <v>3.1</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4066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4066</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46937</v>
      </c>
      <c r="S11" s="622"/>
      <c r="T11" s="622"/>
      <c r="U11" s="622"/>
      <c r="V11" s="622"/>
      <c r="W11" s="622"/>
      <c r="X11" s="622"/>
      <c r="Y11" s="623"/>
      <c r="Z11" s="624">
        <v>1.3</v>
      </c>
      <c r="AA11" s="625"/>
      <c r="AB11" s="625"/>
      <c r="AC11" s="626"/>
      <c r="AD11" s="627">
        <v>46937</v>
      </c>
      <c r="AE11" s="622"/>
      <c r="AF11" s="622"/>
      <c r="AG11" s="622"/>
      <c r="AH11" s="622"/>
      <c r="AI11" s="622"/>
      <c r="AJ11" s="622"/>
      <c r="AK11" s="623"/>
      <c r="AL11" s="624">
        <v>2.5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2614</v>
      </c>
      <c r="BH11" s="622"/>
      <c r="BI11" s="622"/>
      <c r="BJ11" s="622"/>
      <c r="BK11" s="622"/>
      <c r="BL11" s="622"/>
      <c r="BM11" s="622"/>
      <c r="BN11" s="623"/>
      <c r="BO11" s="659">
        <v>1.5</v>
      </c>
      <c r="BP11" s="659"/>
      <c r="BQ11" s="659"/>
      <c r="BR11" s="659"/>
      <c r="BS11" s="660">
        <v>746</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253191</v>
      </c>
      <c r="CS11" s="622"/>
      <c r="CT11" s="622"/>
      <c r="CU11" s="622"/>
      <c r="CV11" s="622"/>
      <c r="CW11" s="622"/>
      <c r="CX11" s="622"/>
      <c r="CY11" s="623"/>
      <c r="CZ11" s="659">
        <v>7.4</v>
      </c>
      <c r="DA11" s="659"/>
      <c r="DB11" s="659"/>
      <c r="DC11" s="659"/>
      <c r="DD11" s="627">
        <v>116868</v>
      </c>
      <c r="DE11" s="622"/>
      <c r="DF11" s="622"/>
      <c r="DG11" s="622"/>
      <c r="DH11" s="622"/>
      <c r="DI11" s="622"/>
      <c r="DJ11" s="622"/>
      <c r="DK11" s="622"/>
      <c r="DL11" s="622"/>
      <c r="DM11" s="622"/>
      <c r="DN11" s="622"/>
      <c r="DO11" s="622"/>
      <c r="DP11" s="623"/>
      <c r="DQ11" s="627">
        <v>130811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68357</v>
      </c>
      <c r="BH12" s="622"/>
      <c r="BI12" s="622"/>
      <c r="BJ12" s="622"/>
      <c r="BK12" s="622"/>
      <c r="BL12" s="622"/>
      <c r="BM12" s="622"/>
      <c r="BN12" s="623"/>
      <c r="BO12" s="659">
        <v>38.799999999999997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114158</v>
      </c>
      <c r="CS12" s="622"/>
      <c r="CT12" s="622"/>
      <c r="CU12" s="622"/>
      <c r="CV12" s="622"/>
      <c r="CW12" s="622"/>
      <c r="CX12" s="622"/>
      <c r="CY12" s="623"/>
      <c r="CZ12" s="659">
        <v>3.4</v>
      </c>
      <c r="DA12" s="659"/>
      <c r="DB12" s="659"/>
      <c r="DC12" s="659"/>
      <c r="DD12" s="627">
        <v>35104</v>
      </c>
      <c r="DE12" s="622"/>
      <c r="DF12" s="622"/>
      <c r="DG12" s="622"/>
      <c r="DH12" s="622"/>
      <c r="DI12" s="622"/>
      <c r="DJ12" s="622"/>
      <c r="DK12" s="622"/>
      <c r="DL12" s="622"/>
      <c r="DM12" s="622"/>
      <c r="DN12" s="622"/>
      <c r="DO12" s="622"/>
      <c r="DP12" s="623"/>
      <c r="DQ12" s="627">
        <v>48838</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66270</v>
      </c>
      <c r="BH13" s="622"/>
      <c r="BI13" s="622"/>
      <c r="BJ13" s="622"/>
      <c r="BK13" s="622"/>
      <c r="BL13" s="622"/>
      <c r="BM13" s="622"/>
      <c r="BN13" s="623"/>
      <c r="BO13" s="659">
        <v>37.6</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324708</v>
      </c>
      <c r="CS13" s="622"/>
      <c r="CT13" s="622"/>
      <c r="CU13" s="622"/>
      <c r="CV13" s="622"/>
      <c r="CW13" s="622"/>
      <c r="CX13" s="622"/>
      <c r="CY13" s="623"/>
      <c r="CZ13" s="659">
        <v>9.5</v>
      </c>
      <c r="DA13" s="659"/>
      <c r="DB13" s="659"/>
      <c r="DC13" s="659"/>
      <c r="DD13" s="627">
        <v>158810</v>
      </c>
      <c r="DE13" s="622"/>
      <c r="DF13" s="622"/>
      <c r="DG13" s="622"/>
      <c r="DH13" s="622"/>
      <c r="DI13" s="622"/>
      <c r="DJ13" s="622"/>
      <c r="DK13" s="622"/>
      <c r="DL13" s="622"/>
      <c r="DM13" s="622"/>
      <c r="DN13" s="622"/>
      <c r="DO13" s="622"/>
      <c r="DP13" s="623"/>
      <c r="DQ13" s="627">
        <v>108765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202</v>
      </c>
      <c r="S14" s="622"/>
      <c r="T14" s="622"/>
      <c r="U14" s="622"/>
      <c r="V14" s="622"/>
      <c r="W14" s="622"/>
      <c r="X14" s="622"/>
      <c r="Y14" s="623"/>
      <c r="Z14" s="659">
        <v>0</v>
      </c>
      <c r="AA14" s="659"/>
      <c r="AB14" s="659"/>
      <c r="AC14" s="659"/>
      <c r="AD14" s="660">
        <v>202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5419</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272783</v>
      </c>
      <c r="CS14" s="622"/>
      <c r="CT14" s="622"/>
      <c r="CU14" s="622"/>
      <c r="CV14" s="622"/>
      <c r="CW14" s="622"/>
      <c r="CX14" s="622"/>
      <c r="CY14" s="623"/>
      <c r="CZ14" s="659">
        <v>8</v>
      </c>
      <c r="DA14" s="659"/>
      <c r="DB14" s="659"/>
      <c r="DC14" s="659"/>
      <c r="DD14" s="627" t="s">
        <v>122</v>
      </c>
      <c r="DE14" s="622"/>
      <c r="DF14" s="622"/>
      <c r="DG14" s="622"/>
      <c r="DH14" s="622"/>
      <c r="DI14" s="622"/>
      <c r="DJ14" s="622"/>
      <c r="DK14" s="622"/>
      <c r="DL14" s="622"/>
      <c r="DM14" s="622"/>
      <c r="DN14" s="622"/>
      <c r="DO14" s="622"/>
      <c r="DP14" s="623"/>
      <c r="DQ14" s="627">
        <v>204583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16003</v>
      </c>
      <c r="BH15" s="622"/>
      <c r="BI15" s="622"/>
      <c r="BJ15" s="622"/>
      <c r="BK15" s="622"/>
      <c r="BL15" s="622"/>
      <c r="BM15" s="622"/>
      <c r="BN15" s="623"/>
      <c r="BO15" s="659">
        <v>9.1</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250179</v>
      </c>
      <c r="CS15" s="622"/>
      <c r="CT15" s="622"/>
      <c r="CU15" s="622"/>
      <c r="CV15" s="622"/>
      <c r="CW15" s="622"/>
      <c r="CX15" s="622"/>
      <c r="CY15" s="623"/>
      <c r="CZ15" s="659">
        <v>7.3</v>
      </c>
      <c r="DA15" s="659"/>
      <c r="DB15" s="659"/>
      <c r="DC15" s="659"/>
      <c r="DD15" s="627">
        <v>77266</v>
      </c>
      <c r="DE15" s="622"/>
      <c r="DF15" s="622"/>
      <c r="DG15" s="622"/>
      <c r="DH15" s="622"/>
      <c r="DI15" s="622"/>
      <c r="DJ15" s="622"/>
      <c r="DK15" s="622"/>
      <c r="DL15" s="622"/>
      <c r="DM15" s="622"/>
      <c r="DN15" s="622"/>
      <c r="DO15" s="622"/>
      <c r="DP15" s="623"/>
      <c r="DQ15" s="627">
        <v>160775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2435</v>
      </c>
      <c r="S16" s="622"/>
      <c r="T16" s="622"/>
      <c r="U16" s="622"/>
      <c r="V16" s="622"/>
      <c r="W16" s="622"/>
      <c r="X16" s="622"/>
      <c r="Y16" s="623"/>
      <c r="Z16" s="659">
        <v>0.1</v>
      </c>
      <c r="AA16" s="659"/>
      <c r="AB16" s="659"/>
      <c r="AC16" s="659"/>
      <c r="AD16" s="660">
        <v>2435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2949</v>
      </c>
      <c r="S17" s="622"/>
      <c r="T17" s="622"/>
      <c r="U17" s="622"/>
      <c r="V17" s="622"/>
      <c r="W17" s="622"/>
      <c r="X17" s="622"/>
      <c r="Y17" s="623"/>
      <c r="Z17" s="659">
        <v>0.1</v>
      </c>
      <c r="AA17" s="659"/>
      <c r="AB17" s="659"/>
      <c r="AC17" s="659"/>
      <c r="AD17" s="660">
        <v>2949</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403487</v>
      </c>
      <c r="CS17" s="622"/>
      <c r="CT17" s="622"/>
      <c r="CU17" s="622"/>
      <c r="CV17" s="622"/>
      <c r="CW17" s="622"/>
      <c r="CX17" s="622"/>
      <c r="CY17" s="623"/>
      <c r="CZ17" s="659">
        <v>11.8</v>
      </c>
      <c r="DA17" s="659"/>
      <c r="DB17" s="659"/>
      <c r="DC17" s="659"/>
      <c r="DD17" s="627" t="s">
        <v>122</v>
      </c>
      <c r="DE17" s="622"/>
      <c r="DF17" s="622"/>
      <c r="DG17" s="622"/>
      <c r="DH17" s="622"/>
      <c r="DI17" s="622"/>
      <c r="DJ17" s="622"/>
      <c r="DK17" s="622"/>
      <c r="DL17" s="622"/>
      <c r="DM17" s="622"/>
      <c r="DN17" s="622"/>
      <c r="DO17" s="622"/>
      <c r="DP17" s="623"/>
      <c r="DQ17" s="627">
        <v>401331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559</v>
      </c>
      <c r="S18" s="622"/>
      <c r="T18" s="622"/>
      <c r="U18" s="622"/>
      <c r="V18" s="622"/>
      <c r="W18" s="622"/>
      <c r="X18" s="622"/>
      <c r="Y18" s="623"/>
      <c r="Z18" s="659">
        <v>0</v>
      </c>
      <c r="AA18" s="659"/>
      <c r="AB18" s="659"/>
      <c r="AC18" s="659"/>
      <c r="AD18" s="660">
        <v>559</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559</v>
      </c>
      <c r="S19" s="622"/>
      <c r="T19" s="622"/>
      <c r="U19" s="622"/>
      <c r="V19" s="622"/>
      <c r="W19" s="622"/>
      <c r="X19" s="622"/>
      <c r="Y19" s="623"/>
      <c r="Z19" s="659">
        <v>0</v>
      </c>
      <c r="AA19" s="659"/>
      <c r="AB19" s="659"/>
      <c r="AC19" s="659"/>
      <c r="AD19" s="660">
        <v>559</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2942</v>
      </c>
      <c r="BH19" s="622"/>
      <c r="BI19" s="622"/>
      <c r="BJ19" s="622"/>
      <c r="BK19" s="622"/>
      <c r="BL19" s="622"/>
      <c r="BM19" s="622"/>
      <c r="BN19" s="623"/>
      <c r="BO19" s="659">
        <v>1.7</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2942</v>
      </c>
      <c r="BH20" s="622"/>
      <c r="BI20" s="622"/>
      <c r="BJ20" s="622"/>
      <c r="BK20" s="622"/>
      <c r="BL20" s="622"/>
      <c r="BM20" s="622"/>
      <c r="BN20" s="623"/>
      <c r="BO20" s="659">
        <v>1.7</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3406181</v>
      </c>
      <c r="CS20" s="622"/>
      <c r="CT20" s="622"/>
      <c r="CU20" s="622"/>
      <c r="CV20" s="622"/>
      <c r="CW20" s="622"/>
      <c r="CX20" s="622"/>
      <c r="CY20" s="623"/>
      <c r="CZ20" s="659">
        <v>100</v>
      </c>
      <c r="DA20" s="659"/>
      <c r="DB20" s="659"/>
      <c r="DC20" s="659"/>
      <c r="DD20" s="627">
        <v>650816</v>
      </c>
      <c r="DE20" s="622"/>
      <c r="DF20" s="622"/>
      <c r="DG20" s="622"/>
      <c r="DH20" s="622"/>
      <c r="DI20" s="622"/>
      <c r="DJ20" s="622"/>
      <c r="DK20" s="622"/>
      <c r="DL20" s="622"/>
      <c r="DM20" s="622"/>
      <c r="DN20" s="622"/>
      <c r="DO20" s="622"/>
      <c r="DP20" s="623"/>
      <c r="DQ20" s="627">
        <v>2289264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1823916</v>
      </c>
      <c r="S21" s="622"/>
      <c r="T21" s="622"/>
      <c r="U21" s="622"/>
      <c r="V21" s="622"/>
      <c r="W21" s="622"/>
      <c r="X21" s="622"/>
      <c r="Y21" s="623"/>
      <c r="Z21" s="659">
        <v>51.8</v>
      </c>
      <c r="AA21" s="659"/>
      <c r="AB21" s="659"/>
      <c r="AC21" s="659"/>
      <c r="AD21" s="660">
        <v>1601632</v>
      </c>
      <c r="AE21" s="660"/>
      <c r="AF21" s="660"/>
      <c r="AG21" s="660"/>
      <c r="AH21" s="660"/>
      <c r="AI21" s="660"/>
      <c r="AJ21" s="660"/>
      <c r="AK21" s="660"/>
      <c r="AL21" s="624">
        <v>85.6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2942</v>
      </c>
      <c r="BH21" s="622"/>
      <c r="BI21" s="622"/>
      <c r="BJ21" s="622"/>
      <c r="BK21" s="622"/>
      <c r="BL21" s="622"/>
      <c r="BM21" s="622"/>
      <c r="BN21" s="623"/>
      <c r="BO21" s="659">
        <v>1.7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1601632</v>
      </c>
      <c r="S22" s="622"/>
      <c r="T22" s="622"/>
      <c r="U22" s="622"/>
      <c r="V22" s="622"/>
      <c r="W22" s="622"/>
      <c r="X22" s="622"/>
      <c r="Y22" s="623"/>
      <c r="Z22" s="659">
        <v>45.5</v>
      </c>
      <c r="AA22" s="659"/>
      <c r="AB22" s="659"/>
      <c r="AC22" s="659"/>
      <c r="AD22" s="660">
        <v>1601632</v>
      </c>
      <c r="AE22" s="660"/>
      <c r="AF22" s="660"/>
      <c r="AG22" s="660"/>
      <c r="AH22" s="660"/>
      <c r="AI22" s="660"/>
      <c r="AJ22" s="660"/>
      <c r="AK22" s="660"/>
      <c r="AL22" s="624">
        <v>85.6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222284</v>
      </c>
      <c r="S23" s="622"/>
      <c r="T23" s="622"/>
      <c r="U23" s="622"/>
      <c r="V23" s="622"/>
      <c r="W23" s="622"/>
      <c r="X23" s="622"/>
      <c r="Y23" s="623"/>
      <c r="Z23" s="659">
        <v>6.3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1077517</v>
      </c>
      <c r="CS24" s="674"/>
      <c r="CT24" s="674"/>
      <c r="CU24" s="674"/>
      <c r="CV24" s="674"/>
      <c r="CW24" s="674"/>
      <c r="CX24" s="674"/>
      <c r="CY24" s="702"/>
      <c r="CZ24" s="703">
        <v>31.6</v>
      </c>
      <c r="DA24" s="685"/>
      <c r="DB24" s="685"/>
      <c r="DC24" s="705"/>
      <c r="DD24" s="701">
        <v>946867</v>
      </c>
      <c r="DE24" s="674"/>
      <c r="DF24" s="674"/>
      <c r="DG24" s="674"/>
      <c r="DH24" s="674"/>
      <c r="DI24" s="674"/>
      <c r="DJ24" s="674"/>
      <c r="DK24" s="702"/>
      <c r="DL24" s="701">
        <v>915661</v>
      </c>
      <c r="DM24" s="674"/>
      <c r="DN24" s="674"/>
      <c r="DO24" s="674"/>
      <c r="DP24" s="674"/>
      <c r="DQ24" s="674"/>
      <c r="DR24" s="674"/>
      <c r="DS24" s="674"/>
      <c r="DT24" s="674"/>
      <c r="DU24" s="674"/>
      <c r="DV24" s="702"/>
      <c r="DW24" s="703">
        <v>48.8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2080662</v>
      </c>
      <c r="S25" s="622"/>
      <c r="T25" s="622"/>
      <c r="U25" s="622"/>
      <c r="V25" s="622"/>
      <c r="W25" s="622"/>
      <c r="X25" s="622"/>
      <c r="Y25" s="623"/>
      <c r="Z25" s="659">
        <v>59.1</v>
      </c>
      <c r="AA25" s="659"/>
      <c r="AB25" s="659"/>
      <c r="AC25" s="659"/>
      <c r="AD25" s="660">
        <v>1858378</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578752</v>
      </c>
      <c r="CS25" s="634"/>
      <c r="CT25" s="634"/>
      <c r="CU25" s="634"/>
      <c r="CV25" s="634"/>
      <c r="CW25" s="634"/>
      <c r="CX25" s="634"/>
      <c r="CY25" s="635"/>
      <c r="CZ25" s="624">
        <v>17</v>
      </c>
      <c r="DA25" s="636"/>
      <c r="DB25" s="636"/>
      <c r="DC25" s="637"/>
      <c r="DD25" s="627">
        <v>517849</v>
      </c>
      <c r="DE25" s="634"/>
      <c r="DF25" s="634"/>
      <c r="DG25" s="634"/>
      <c r="DH25" s="634"/>
      <c r="DI25" s="634"/>
      <c r="DJ25" s="634"/>
      <c r="DK25" s="635"/>
      <c r="DL25" s="627">
        <v>486643</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337388</v>
      </c>
      <c r="CS26" s="622"/>
      <c r="CT26" s="622"/>
      <c r="CU26" s="622"/>
      <c r="CV26" s="622"/>
      <c r="CW26" s="622"/>
      <c r="CX26" s="622"/>
      <c r="CY26" s="623"/>
      <c r="CZ26" s="624">
        <v>9.9</v>
      </c>
      <c r="DA26" s="636"/>
      <c r="DB26" s="636"/>
      <c r="DC26" s="637"/>
      <c r="DD26" s="627">
        <v>296815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7409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176159</v>
      </c>
      <c r="BH27" s="622"/>
      <c r="BI27" s="622"/>
      <c r="BJ27" s="622"/>
      <c r="BK27" s="622"/>
      <c r="BL27" s="622"/>
      <c r="BM27" s="622"/>
      <c r="BN27" s="623"/>
      <c r="BO27" s="659">
        <v>100</v>
      </c>
      <c r="BP27" s="659"/>
      <c r="BQ27" s="659"/>
      <c r="BR27" s="659"/>
      <c r="BS27" s="660">
        <v>746</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95278</v>
      </c>
      <c r="CS27" s="634"/>
      <c r="CT27" s="634"/>
      <c r="CU27" s="634"/>
      <c r="CV27" s="634"/>
      <c r="CW27" s="634"/>
      <c r="CX27" s="634"/>
      <c r="CY27" s="635"/>
      <c r="CZ27" s="624">
        <v>2.8</v>
      </c>
      <c r="DA27" s="636"/>
      <c r="DB27" s="636"/>
      <c r="DC27" s="637"/>
      <c r="DD27" s="627">
        <v>27687</v>
      </c>
      <c r="DE27" s="634"/>
      <c r="DF27" s="634"/>
      <c r="DG27" s="634"/>
      <c r="DH27" s="634"/>
      <c r="DI27" s="634"/>
      <c r="DJ27" s="634"/>
      <c r="DK27" s="635"/>
      <c r="DL27" s="627">
        <v>27687</v>
      </c>
      <c r="DM27" s="634"/>
      <c r="DN27" s="634"/>
      <c r="DO27" s="634"/>
      <c r="DP27" s="634"/>
      <c r="DQ27" s="634"/>
      <c r="DR27" s="634"/>
      <c r="DS27" s="634"/>
      <c r="DT27" s="634"/>
      <c r="DU27" s="634"/>
      <c r="DV27" s="635"/>
      <c r="DW27" s="624">
        <v>1.5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33794</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403487</v>
      </c>
      <c r="CS28" s="622"/>
      <c r="CT28" s="622"/>
      <c r="CU28" s="622"/>
      <c r="CV28" s="622"/>
      <c r="CW28" s="622"/>
      <c r="CX28" s="622"/>
      <c r="CY28" s="623"/>
      <c r="CZ28" s="624">
        <v>11.8</v>
      </c>
      <c r="DA28" s="636"/>
      <c r="DB28" s="636"/>
      <c r="DC28" s="637"/>
      <c r="DD28" s="627">
        <v>401331</v>
      </c>
      <c r="DE28" s="622"/>
      <c r="DF28" s="622"/>
      <c r="DG28" s="622"/>
      <c r="DH28" s="622"/>
      <c r="DI28" s="622"/>
      <c r="DJ28" s="622"/>
      <c r="DK28" s="623"/>
      <c r="DL28" s="627">
        <v>401331</v>
      </c>
      <c r="DM28" s="622"/>
      <c r="DN28" s="622"/>
      <c r="DO28" s="622"/>
      <c r="DP28" s="622"/>
      <c r="DQ28" s="622"/>
      <c r="DR28" s="622"/>
      <c r="DS28" s="622"/>
      <c r="DT28" s="622"/>
      <c r="DU28" s="622"/>
      <c r="DV28" s="623"/>
      <c r="DW28" s="624">
        <v>21.4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7120</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403092</v>
      </c>
      <c r="CS29" s="634"/>
      <c r="CT29" s="634"/>
      <c r="CU29" s="634"/>
      <c r="CV29" s="634"/>
      <c r="CW29" s="634"/>
      <c r="CX29" s="634"/>
      <c r="CY29" s="635"/>
      <c r="CZ29" s="624">
        <v>11.8</v>
      </c>
      <c r="DA29" s="636"/>
      <c r="DB29" s="636"/>
      <c r="DC29" s="637"/>
      <c r="DD29" s="627">
        <v>400936</v>
      </c>
      <c r="DE29" s="634"/>
      <c r="DF29" s="634"/>
      <c r="DG29" s="634"/>
      <c r="DH29" s="634"/>
      <c r="DI29" s="634"/>
      <c r="DJ29" s="634"/>
      <c r="DK29" s="635"/>
      <c r="DL29" s="627">
        <v>400936</v>
      </c>
      <c r="DM29" s="634"/>
      <c r="DN29" s="634"/>
      <c r="DO29" s="634"/>
      <c r="DP29" s="634"/>
      <c r="DQ29" s="634"/>
      <c r="DR29" s="634"/>
      <c r="DS29" s="634"/>
      <c r="DT29" s="634"/>
      <c r="DU29" s="634"/>
      <c r="DV29" s="635"/>
      <c r="DW29" s="624">
        <v>21.4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296674</v>
      </c>
      <c r="S30" s="622"/>
      <c r="T30" s="622"/>
      <c r="U30" s="622"/>
      <c r="V30" s="622"/>
      <c r="W30" s="622"/>
      <c r="X30" s="622"/>
      <c r="Y30" s="623"/>
      <c r="Z30" s="659">
        <v>8.4</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396310</v>
      </c>
      <c r="CS30" s="622"/>
      <c r="CT30" s="622"/>
      <c r="CU30" s="622"/>
      <c r="CV30" s="622"/>
      <c r="CW30" s="622"/>
      <c r="CX30" s="622"/>
      <c r="CY30" s="623"/>
      <c r="CZ30" s="624">
        <v>11.6</v>
      </c>
      <c r="DA30" s="636"/>
      <c r="DB30" s="636"/>
      <c r="DC30" s="637"/>
      <c r="DD30" s="627">
        <v>394154</v>
      </c>
      <c r="DE30" s="622"/>
      <c r="DF30" s="622"/>
      <c r="DG30" s="622"/>
      <c r="DH30" s="622"/>
      <c r="DI30" s="622"/>
      <c r="DJ30" s="622"/>
      <c r="DK30" s="623"/>
      <c r="DL30" s="627">
        <v>394154</v>
      </c>
      <c r="DM30" s="622"/>
      <c r="DN30" s="622"/>
      <c r="DO30" s="622"/>
      <c r="DP30" s="622"/>
      <c r="DQ30" s="622"/>
      <c r="DR30" s="622"/>
      <c r="DS30" s="622"/>
      <c r="DT30" s="622"/>
      <c r="DU30" s="622"/>
      <c r="DV30" s="623"/>
      <c r="DW30" s="624">
        <v>21</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92.9</v>
      </c>
      <c r="BN31" s="684"/>
      <c r="BO31" s="684"/>
      <c r="BP31" s="684"/>
      <c r="BQ31" s="686"/>
      <c r="BR31" s="683">
        <v>98.9</v>
      </c>
      <c r="BS31" s="684"/>
      <c r="BT31" s="684"/>
      <c r="BU31" s="684"/>
      <c r="BV31" s="684"/>
      <c r="BW31" s="684"/>
      <c r="BX31" s="685">
        <v>91</v>
      </c>
      <c r="BY31" s="684"/>
      <c r="BZ31" s="684"/>
      <c r="CA31" s="684"/>
      <c r="CB31" s="686"/>
      <c r="CD31" s="642"/>
      <c r="CE31" s="643"/>
      <c r="CF31" s="618" t="s">
        <v>301</v>
      </c>
      <c r="CG31" s="619"/>
      <c r="CH31" s="619"/>
      <c r="CI31" s="619"/>
      <c r="CJ31" s="619"/>
      <c r="CK31" s="619"/>
      <c r="CL31" s="619"/>
      <c r="CM31" s="619"/>
      <c r="CN31" s="619"/>
      <c r="CO31" s="619"/>
      <c r="CP31" s="619"/>
      <c r="CQ31" s="620"/>
      <c r="CR31" s="621">
        <v>6782</v>
      </c>
      <c r="CS31" s="634"/>
      <c r="CT31" s="634"/>
      <c r="CU31" s="634"/>
      <c r="CV31" s="634"/>
      <c r="CW31" s="634"/>
      <c r="CX31" s="634"/>
      <c r="CY31" s="635"/>
      <c r="CZ31" s="624">
        <v>0.2</v>
      </c>
      <c r="DA31" s="636"/>
      <c r="DB31" s="636"/>
      <c r="DC31" s="637"/>
      <c r="DD31" s="627">
        <v>6782</v>
      </c>
      <c r="DE31" s="634"/>
      <c r="DF31" s="634"/>
      <c r="DG31" s="634"/>
      <c r="DH31" s="634"/>
      <c r="DI31" s="634"/>
      <c r="DJ31" s="634"/>
      <c r="DK31" s="635"/>
      <c r="DL31" s="627">
        <v>6782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158196</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89.9</v>
      </c>
      <c r="BN32" s="634"/>
      <c r="BO32" s="634"/>
      <c r="BP32" s="634"/>
      <c r="BQ32" s="657"/>
      <c r="BR32" s="692">
        <v>98.9</v>
      </c>
      <c r="BS32" s="634"/>
      <c r="BT32" s="634"/>
      <c r="BU32" s="634"/>
      <c r="BV32" s="634"/>
      <c r="BW32" s="634"/>
      <c r="BX32" s="625">
        <v>86.6</v>
      </c>
      <c r="BY32" s="634"/>
      <c r="BZ32" s="634"/>
      <c r="CA32" s="634"/>
      <c r="CB32" s="657"/>
      <c r="CD32" s="644"/>
      <c r="CE32" s="645"/>
      <c r="CF32" s="618" t="s">
        <v>305</v>
      </c>
      <c r="CG32" s="619"/>
      <c r="CH32" s="619"/>
      <c r="CI32" s="619"/>
      <c r="CJ32" s="619"/>
      <c r="CK32" s="619"/>
      <c r="CL32" s="619"/>
      <c r="CM32" s="619"/>
      <c r="CN32" s="619"/>
      <c r="CO32" s="619"/>
      <c r="CP32" s="619"/>
      <c r="CQ32" s="620"/>
      <c r="CR32" s="621">
        <v>395</v>
      </c>
      <c r="CS32" s="622"/>
      <c r="CT32" s="622"/>
      <c r="CU32" s="622"/>
      <c r="CV32" s="622"/>
      <c r="CW32" s="622"/>
      <c r="CX32" s="622"/>
      <c r="CY32" s="623"/>
      <c r="CZ32" s="624">
        <v>0</v>
      </c>
      <c r="DA32" s="636"/>
      <c r="DB32" s="636"/>
      <c r="DC32" s="637"/>
      <c r="DD32" s="627">
        <v>395</v>
      </c>
      <c r="DE32" s="622"/>
      <c r="DF32" s="622"/>
      <c r="DG32" s="622"/>
      <c r="DH32" s="622"/>
      <c r="DI32" s="622"/>
      <c r="DJ32" s="622"/>
      <c r="DK32" s="623"/>
      <c r="DL32" s="627">
        <v>395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23751</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v>
      </c>
      <c r="BH33" s="606"/>
      <c r="BI33" s="606"/>
      <c r="BJ33" s="606"/>
      <c r="BK33" s="606"/>
      <c r="BL33" s="606"/>
      <c r="BM33" s="652">
        <v>94.2</v>
      </c>
      <c r="BN33" s="606"/>
      <c r="BO33" s="606"/>
      <c r="BP33" s="606"/>
      <c r="BQ33" s="669"/>
      <c r="BR33" s="682">
        <v>98.6</v>
      </c>
      <c r="BS33" s="606"/>
      <c r="BT33" s="606"/>
      <c r="BU33" s="606"/>
      <c r="BV33" s="606"/>
      <c r="BW33" s="606"/>
      <c r="BX33" s="652">
        <v>92.7</v>
      </c>
      <c r="BY33" s="606"/>
      <c r="BZ33" s="606"/>
      <c r="CA33" s="606"/>
      <c r="CB33" s="669"/>
      <c r="CD33" s="618" t="s">
        <v>308</v>
      </c>
      <c r="CE33" s="619"/>
      <c r="CF33" s="619"/>
      <c r="CG33" s="619"/>
      <c r="CH33" s="619"/>
      <c r="CI33" s="619"/>
      <c r="CJ33" s="619"/>
      <c r="CK33" s="619"/>
      <c r="CL33" s="619"/>
      <c r="CM33" s="619"/>
      <c r="CN33" s="619"/>
      <c r="CO33" s="619"/>
      <c r="CP33" s="619"/>
      <c r="CQ33" s="620"/>
      <c r="CR33" s="621">
        <v>1677848</v>
      </c>
      <c r="CS33" s="634"/>
      <c r="CT33" s="634"/>
      <c r="CU33" s="634"/>
      <c r="CV33" s="634"/>
      <c r="CW33" s="634"/>
      <c r="CX33" s="634"/>
      <c r="CY33" s="635"/>
      <c r="CZ33" s="624">
        <v>49.3</v>
      </c>
      <c r="DA33" s="636"/>
      <c r="DB33" s="636"/>
      <c r="DC33" s="637"/>
      <c r="DD33" s="627">
        <v>1292707</v>
      </c>
      <c r="DE33" s="634"/>
      <c r="DF33" s="634"/>
      <c r="DG33" s="634"/>
      <c r="DH33" s="634"/>
      <c r="DI33" s="634"/>
      <c r="DJ33" s="634"/>
      <c r="DK33" s="635"/>
      <c r="DL33" s="627">
        <v>746674</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55333</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593547</v>
      </c>
      <c r="CS34" s="622"/>
      <c r="CT34" s="622"/>
      <c r="CU34" s="622"/>
      <c r="CV34" s="622"/>
      <c r="CW34" s="622"/>
      <c r="CX34" s="622"/>
      <c r="CY34" s="623"/>
      <c r="CZ34" s="624">
        <v>17.399999999999999</v>
      </c>
      <c r="DA34" s="636"/>
      <c r="DB34" s="636"/>
      <c r="DC34" s="637"/>
      <c r="DD34" s="627">
        <v>453646</v>
      </c>
      <c r="DE34" s="622"/>
      <c r="DF34" s="622"/>
      <c r="DG34" s="622"/>
      <c r="DH34" s="622"/>
      <c r="DI34" s="622"/>
      <c r="DJ34" s="622"/>
      <c r="DK34" s="623"/>
      <c r="DL34" s="627">
        <v>281156</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165092</v>
      </c>
      <c r="S35" s="622"/>
      <c r="T35" s="622"/>
      <c r="U35" s="622"/>
      <c r="V35" s="622"/>
      <c r="W35" s="622"/>
      <c r="X35" s="622"/>
      <c r="Y35" s="623"/>
      <c r="Z35" s="659">
        <v>4.7</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134915</v>
      </c>
      <c r="CS35" s="634"/>
      <c r="CT35" s="634"/>
      <c r="CU35" s="634"/>
      <c r="CV35" s="634"/>
      <c r="CW35" s="634"/>
      <c r="CX35" s="634"/>
      <c r="CY35" s="635"/>
      <c r="CZ35" s="624">
        <v>4</v>
      </c>
      <c r="DA35" s="636"/>
      <c r="DB35" s="636"/>
      <c r="DC35" s="637"/>
      <c r="DD35" s="627">
        <v>94040</v>
      </c>
      <c r="DE35" s="634"/>
      <c r="DF35" s="634"/>
      <c r="DG35" s="634"/>
      <c r="DH35" s="634"/>
      <c r="DI35" s="634"/>
      <c r="DJ35" s="634"/>
      <c r="DK35" s="635"/>
      <c r="DL35" s="627">
        <v>17940</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140535</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225531</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1105</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541308</v>
      </c>
      <c r="CS36" s="622"/>
      <c r="CT36" s="622"/>
      <c r="CU36" s="622"/>
      <c r="CV36" s="622"/>
      <c r="CW36" s="622"/>
      <c r="CX36" s="622"/>
      <c r="CY36" s="623"/>
      <c r="CZ36" s="624">
        <v>15.9</v>
      </c>
      <c r="DA36" s="636"/>
      <c r="DB36" s="636"/>
      <c r="DC36" s="637"/>
      <c r="DD36" s="627">
        <v>360918</v>
      </c>
      <c r="DE36" s="622"/>
      <c r="DF36" s="622"/>
      <c r="DG36" s="622"/>
      <c r="DH36" s="622"/>
      <c r="DI36" s="622"/>
      <c r="DJ36" s="622"/>
      <c r="DK36" s="623"/>
      <c r="DL36" s="627">
        <v>327487</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88012</v>
      </c>
      <c r="S37" s="622"/>
      <c r="T37" s="622"/>
      <c r="U37" s="622"/>
      <c r="V37" s="622"/>
      <c r="W37" s="622"/>
      <c r="X37" s="622"/>
      <c r="Y37" s="623"/>
      <c r="Z37" s="659">
        <v>2.5</v>
      </c>
      <c r="AA37" s="659"/>
      <c r="AB37" s="659"/>
      <c r="AC37" s="659"/>
      <c r="AD37" s="660">
        <v>12206</v>
      </c>
      <c r="AE37" s="660"/>
      <c r="AF37" s="660"/>
      <c r="AG37" s="660"/>
      <c r="AH37" s="660"/>
      <c r="AI37" s="660"/>
      <c r="AJ37" s="660"/>
      <c r="AK37" s="660"/>
      <c r="AL37" s="624">
        <v>0.7</v>
      </c>
      <c r="AM37" s="625"/>
      <c r="AN37" s="625"/>
      <c r="AO37" s="661"/>
      <c r="AQ37" s="654" t="s">
        <v>320</v>
      </c>
      <c r="AR37" s="655"/>
      <c r="AS37" s="655"/>
      <c r="AT37" s="655"/>
      <c r="AU37" s="655"/>
      <c r="AV37" s="655"/>
      <c r="AW37" s="655"/>
      <c r="AX37" s="655"/>
      <c r="AY37" s="656"/>
      <c r="AZ37" s="621">
        <v>45036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1105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308320</v>
      </c>
      <c r="CS37" s="634"/>
      <c r="CT37" s="634"/>
      <c r="CU37" s="634"/>
      <c r="CV37" s="634"/>
      <c r="CW37" s="634"/>
      <c r="CX37" s="634"/>
      <c r="CY37" s="635"/>
      <c r="CZ37" s="624">
        <v>9.1</v>
      </c>
      <c r="DA37" s="636"/>
      <c r="DB37" s="636"/>
      <c r="DC37" s="637"/>
      <c r="DD37" s="627">
        <v>233440</v>
      </c>
      <c r="DE37" s="634"/>
      <c r="DF37" s="634"/>
      <c r="DG37" s="634"/>
      <c r="DH37" s="634"/>
      <c r="DI37" s="634"/>
      <c r="DJ37" s="634"/>
      <c r="DK37" s="635"/>
      <c r="DL37" s="627">
        <v>233378</v>
      </c>
      <c r="DM37" s="634"/>
      <c r="DN37" s="634"/>
      <c r="DO37" s="634"/>
      <c r="DP37" s="634"/>
      <c r="DQ37" s="634"/>
      <c r="DR37" s="634"/>
      <c r="DS37" s="634"/>
      <c r="DT37" s="634"/>
      <c r="DU37" s="634"/>
      <c r="DV37" s="635"/>
      <c r="DW37" s="624">
        <v>12.4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463261</v>
      </c>
      <c r="S38" s="622"/>
      <c r="T38" s="622"/>
      <c r="U38" s="622"/>
      <c r="V38" s="622"/>
      <c r="W38" s="622"/>
      <c r="X38" s="622"/>
      <c r="Y38" s="623"/>
      <c r="Z38" s="659">
        <v>13.2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23487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352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225531</v>
      </c>
      <c r="CS38" s="622"/>
      <c r="CT38" s="622"/>
      <c r="CU38" s="622"/>
      <c r="CV38" s="622"/>
      <c r="CW38" s="622"/>
      <c r="CX38" s="622"/>
      <c r="CY38" s="623"/>
      <c r="CZ38" s="624">
        <v>6.6</v>
      </c>
      <c r="DA38" s="636"/>
      <c r="DB38" s="636"/>
      <c r="DC38" s="637"/>
      <c r="DD38" s="627">
        <v>201866</v>
      </c>
      <c r="DE38" s="622"/>
      <c r="DF38" s="622"/>
      <c r="DG38" s="622"/>
      <c r="DH38" s="622"/>
      <c r="DI38" s="622"/>
      <c r="DJ38" s="622"/>
      <c r="DK38" s="623"/>
      <c r="DL38" s="627">
        <v>120091</v>
      </c>
      <c r="DM38" s="622"/>
      <c r="DN38" s="622"/>
      <c r="DO38" s="622"/>
      <c r="DP38" s="622"/>
      <c r="DQ38" s="622"/>
      <c r="DR38" s="622"/>
      <c r="DS38" s="622"/>
      <c r="DT38" s="622"/>
      <c r="DU38" s="622"/>
      <c r="DV38" s="623"/>
      <c r="DW38" s="624">
        <v>6.4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11999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570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182237</v>
      </c>
      <c r="CS39" s="634"/>
      <c r="CT39" s="634"/>
      <c r="CU39" s="634"/>
      <c r="CV39" s="634"/>
      <c r="CW39" s="634"/>
      <c r="CX39" s="634"/>
      <c r="CY39" s="635"/>
      <c r="CZ39" s="624">
        <v>5.4</v>
      </c>
      <c r="DA39" s="636"/>
      <c r="DB39" s="636"/>
      <c r="DC39" s="637"/>
      <c r="DD39" s="627">
        <v>182237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6261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310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3519839</v>
      </c>
      <c r="S41" s="646"/>
      <c r="T41" s="646"/>
      <c r="U41" s="646"/>
      <c r="V41" s="646"/>
      <c r="W41" s="646"/>
      <c r="X41" s="646"/>
      <c r="Y41" s="649"/>
      <c r="Z41" s="650">
        <v>100</v>
      </c>
      <c r="AA41" s="650"/>
      <c r="AB41" s="650"/>
      <c r="AC41" s="650"/>
      <c r="AD41" s="651">
        <v>1870584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57070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87939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158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650816</v>
      </c>
      <c r="CS42" s="634"/>
      <c r="CT42" s="634"/>
      <c r="CU42" s="634"/>
      <c r="CV42" s="634"/>
      <c r="CW42" s="634"/>
      <c r="CX42" s="634"/>
      <c r="CY42" s="635"/>
      <c r="CZ42" s="624">
        <v>19.100000000000001</v>
      </c>
      <c r="DA42" s="636"/>
      <c r="DB42" s="636"/>
      <c r="DC42" s="637"/>
      <c r="DD42" s="627">
        <v>49690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650816</v>
      </c>
      <c r="CS44" s="622"/>
      <c r="CT44" s="622"/>
      <c r="CU44" s="622"/>
      <c r="CV44" s="622"/>
      <c r="CW44" s="622"/>
      <c r="CX44" s="622"/>
      <c r="CY44" s="623"/>
      <c r="CZ44" s="624">
        <v>19.100000000000001</v>
      </c>
      <c r="DA44" s="625"/>
      <c r="DB44" s="625"/>
      <c r="DC44" s="626"/>
      <c r="DD44" s="627">
        <v>49690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354658</v>
      </c>
      <c r="CS45" s="634"/>
      <c r="CT45" s="634"/>
      <c r="CU45" s="634"/>
      <c r="CV45" s="634"/>
      <c r="CW45" s="634"/>
      <c r="CX45" s="634"/>
      <c r="CY45" s="635"/>
      <c r="CZ45" s="624">
        <v>10.4</v>
      </c>
      <c r="DA45" s="636"/>
      <c r="DB45" s="636"/>
      <c r="DC45" s="637"/>
      <c r="DD45" s="627">
        <v>6491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296158</v>
      </c>
      <c r="CS46" s="622"/>
      <c r="CT46" s="622"/>
      <c r="CU46" s="622"/>
      <c r="CV46" s="622"/>
      <c r="CW46" s="622"/>
      <c r="CX46" s="622"/>
      <c r="CY46" s="623"/>
      <c r="CZ46" s="624">
        <v>8.6999999999999993</v>
      </c>
      <c r="DA46" s="625"/>
      <c r="DB46" s="625"/>
      <c r="DC46" s="626"/>
      <c r="DD46" s="627">
        <v>43199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3406181</v>
      </c>
      <c r="CS49" s="606"/>
      <c r="CT49" s="606"/>
      <c r="CU49" s="606"/>
      <c r="CV49" s="606"/>
      <c r="CW49" s="606"/>
      <c r="CX49" s="606"/>
      <c r="CY49" s="607"/>
      <c r="CZ49" s="608">
        <v>100</v>
      </c>
      <c r="DA49" s="609"/>
      <c r="DB49" s="609"/>
      <c r="DC49" s="610"/>
      <c r="DD49" s="611">
        <v>2289264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i/0SyuiEoR/NoVXEDLRgqw0jZHNeLrRiv5a5+FN0jeO8F1PCBH+xVOVhOe/Em116C36KyCCKega6VzZ+uicag==" saltValue="KQZtYkU9RMscR0pv6U6w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3520</v>
      </c>
      <c r="R7" s="1103"/>
      <c r="S7" s="1103"/>
      <c r="T7" s="1103"/>
      <c r="U7" s="1103"/>
      <c r="V7" s="1103">
        <v>3406</v>
      </c>
      <c r="W7" s="1103"/>
      <c r="X7" s="1103"/>
      <c r="Y7" s="1103"/>
      <c r="Z7" s="1103"/>
      <c r="AA7" s="1103">
        <v>114</v>
      </c>
      <c r="AB7" s="1103"/>
      <c r="AC7" s="1103"/>
      <c r="AD7" s="1103"/>
      <c r="AE7" s="1104"/>
      <c r="AF7" s="1105">
        <v>98</v>
      </c>
      <c r="AG7" s="1106"/>
      <c r="AH7" s="1106"/>
      <c r="AI7" s="1106"/>
      <c r="AJ7" s="1107"/>
      <c r="AK7" s="1108">
        <v>1</v>
      </c>
      <c r="AL7" s="1109"/>
      <c r="AM7" s="1109"/>
      <c r="AN7" s="1109"/>
      <c r="AO7" s="1109"/>
      <c r="AP7" s="1109">
        <v>3490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-4</v>
      </c>
      <c r="CI7" s="1097"/>
      <c r="CJ7" s="1097"/>
      <c r="CK7" s="1097"/>
      <c r="CL7" s="1098"/>
      <c r="CM7" s="1096">
        <v>18</v>
      </c>
      <c r="CN7" s="1097"/>
      <c r="CO7" s="1097"/>
      <c r="CP7" s="1097"/>
      <c r="CQ7" s="1098"/>
      <c r="CR7" s="1096">
        <v>6</v>
      </c>
      <c r="CS7" s="1097"/>
      <c r="CT7" s="1097"/>
      <c r="CU7" s="1097"/>
      <c r="CV7" s="1098"/>
      <c r="CW7" s="1096" t="s">
        <v>550</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4</v>
      </c>
      <c r="CI8" s="990"/>
      <c r="CJ8" s="990"/>
      <c r="CK8" s="990"/>
      <c r="CL8" s="991"/>
      <c r="CM8" s="989">
        <v>69</v>
      </c>
      <c r="CN8" s="990"/>
      <c r="CO8" s="990"/>
      <c r="CP8" s="990"/>
      <c r="CQ8" s="991"/>
      <c r="CR8" s="989">
        <v>13</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3520</v>
      </c>
      <c r="R23" s="1061"/>
      <c r="S23" s="1061"/>
      <c r="T23" s="1061"/>
      <c r="U23" s="1061"/>
      <c r="V23" s="1061">
        <v>3406</v>
      </c>
      <c r="W23" s="1061"/>
      <c r="X23" s="1061"/>
      <c r="Y23" s="1061"/>
      <c r="Z23" s="1061"/>
      <c r="AA23" s="1061">
        <v>114</v>
      </c>
      <c r="AB23" s="1061"/>
      <c r="AC23" s="1061"/>
      <c r="AD23" s="1061"/>
      <c r="AE23" s="1068"/>
      <c r="AF23" s="1069">
        <v>98</v>
      </c>
      <c r="AG23" s="1061"/>
      <c r="AH23" s="1061"/>
      <c r="AI23" s="1061"/>
      <c r="AJ23" s="1070"/>
      <c r="AK23" s="1071"/>
      <c r="AL23" s="1072"/>
      <c r="AM23" s="1072"/>
      <c r="AN23" s="1072"/>
      <c r="AO23" s="1072"/>
      <c r="AP23" s="1061">
        <v>3490</v>
      </c>
      <c r="AQ23" s="1061"/>
      <c r="AR23" s="1061"/>
      <c r="AS23" s="1061"/>
      <c r="AT23" s="1061"/>
      <c r="AU23" s="1062" t="s">
        <v>550</v>
      </c>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230</v>
      </c>
      <c r="R28" s="1051"/>
      <c r="S28" s="1051"/>
      <c r="T28" s="1051"/>
      <c r="U28" s="1051"/>
      <c r="V28" s="1051">
        <v>229</v>
      </c>
      <c r="W28" s="1051"/>
      <c r="X28" s="1051"/>
      <c r="Y28" s="1051"/>
      <c r="Z28" s="1051"/>
      <c r="AA28" s="1051">
        <v>1</v>
      </c>
      <c r="AB28" s="1051"/>
      <c r="AC28" s="1051"/>
      <c r="AD28" s="1051"/>
      <c r="AE28" s="1052"/>
      <c r="AF28" s="1053">
        <v>1</v>
      </c>
      <c r="AG28" s="1051"/>
      <c r="AH28" s="1051"/>
      <c r="AI28" s="1051"/>
      <c r="AJ28" s="1054"/>
      <c r="AK28" s="1042">
        <v>57</v>
      </c>
      <c r="AL28" s="1043"/>
      <c r="AM28" s="1043"/>
      <c r="AN28" s="1043"/>
      <c r="AO28" s="1043"/>
      <c r="AP28" s="1043">
        <v>50</v>
      </c>
      <c r="AQ28" s="1043"/>
      <c r="AR28" s="1043"/>
      <c r="AS28" s="1043"/>
      <c r="AT28" s="1043"/>
      <c r="AU28" s="1043">
        <v>12</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43</v>
      </c>
      <c r="R29" s="1039"/>
      <c r="S29" s="1039"/>
      <c r="T29" s="1039"/>
      <c r="U29" s="1039"/>
      <c r="V29" s="1039">
        <v>43</v>
      </c>
      <c r="W29" s="1039"/>
      <c r="X29" s="1039"/>
      <c r="Y29" s="1039"/>
      <c r="Z29" s="1039"/>
      <c r="AA29" s="1039" t="s">
        <v>550</v>
      </c>
      <c r="AB29" s="1039"/>
      <c r="AC29" s="1039"/>
      <c r="AD29" s="1039"/>
      <c r="AE29" s="1040"/>
      <c r="AF29" s="1035" t="s">
        <v>122</v>
      </c>
      <c r="AG29" s="1036"/>
      <c r="AH29" s="1036"/>
      <c r="AI29" s="1036"/>
      <c r="AJ29" s="1037"/>
      <c r="AK29" s="980">
        <v>16</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45</v>
      </c>
      <c r="R30" s="1039"/>
      <c r="S30" s="1039"/>
      <c r="T30" s="1039"/>
      <c r="U30" s="1039"/>
      <c r="V30" s="1039">
        <v>45</v>
      </c>
      <c r="W30" s="1039"/>
      <c r="X30" s="1039"/>
      <c r="Y30" s="1039"/>
      <c r="Z30" s="1039"/>
      <c r="AA30" s="1039" t="s">
        <v>550</v>
      </c>
      <c r="AB30" s="1039"/>
      <c r="AC30" s="1039"/>
      <c r="AD30" s="1039"/>
      <c r="AE30" s="1040"/>
      <c r="AF30" s="1035" t="s">
        <v>122</v>
      </c>
      <c r="AG30" s="1036"/>
      <c r="AH30" s="1036"/>
      <c r="AI30" s="1036"/>
      <c r="AJ30" s="1037"/>
      <c r="AK30" s="980">
        <v>27</v>
      </c>
      <c r="AL30" s="971"/>
      <c r="AM30" s="971"/>
      <c r="AN30" s="971"/>
      <c r="AO30" s="971"/>
      <c r="AP30" s="971">
        <v>4</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173</v>
      </c>
      <c r="R31" s="1039"/>
      <c r="S31" s="1039"/>
      <c r="T31" s="1039"/>
      <c r="U31" s="1039"/>
      <c r="V31" s="1039">
        <v>169</v>
      </c>
      <c r="W31" s="1039"/>
      <c r="X31" s="1039"/>
      <c r="Y31" s="1039"/>
      <c r="Z31" s="1039"/>
      <c r="AA31" s="1039">
        <v>4</v>
      </c>
      <c r="AB31" s="1039"/>
      <c r="AC31" s="1039"/>
      <c r="AD31" s="1039"/>
      <c r="AE31" s="1040"/>
      <c r="AF31" s="1035">
        <v>4</v>
      </c>
      <c r="AG31" s="1036"/>
      <c r="AH31" s="1036"/>
      <c r="AI31" s="1036"/>
      <c r="AJ31" s="1037"/>
      <c r="AK31" s="980">
        <v>23</v>
      </c>
      <c r="AL31" s="971"/>
      <c r="AM31" s="971"/>
      <c r="AN31" s="971"/>
      <c r="AO31" s="971"/>
      <c r="AP31" s="971">
        <v>442</v>
      </c>
      <c r="AQ31" s="971"/>
      <c r="AR31" s="971"/>
      <c r="AS31" s="971"/>
      <c r="AT31" s="971"/>
      <c r="AU31" s="971">
        <v>186</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120</v>
      </c>
      <c r="R32" s="1039"/>
      <c r="S32" s="1039"/>
      <c r="T32" s="1039"/>
      <c r="U32" s="1039"/>
      <c r="V32" s="1039">
        <v>109</v>
      </c>
      <c r="W32" s="1039"/>
      <c r="X32" s="1039"/>
      <c r="Y32" s="1039"/>
      <c r="Z32" s="1039"/>
      <c r="AA32" s="1039">
        <v>10</v>
      </c>
      <c r="AB32" s="1039"/>
      <c r="AC32" s="1039"/>
      <c r="AD32" s="1039"/>
      <c r="AE32" s="1040"/>
      <c r="AF32" s="1035">
        <v>10</v>
      </c>
      <c r="AG32" s="1036"/>
      <c r="AH32" s="1036"/>
      <c r="AI32" s="1036"/>
      <c r="AJ32" s="1037"/>
      <c r="AK32" s="980">
        <v>45</v>
      </c>
      <c r="AL32" s="971"/>
      <c r="AM32" s="971"/>
      <c r="AN32" s="971"/>
      <c r="AO32" s="971"/>
      <c r="AP32" s="971">
        <v>253</v>
      </c>
      <c r="AQ32" s="971"/>
      <c r="AR32" s="971"/>
      <c r="AS32" s="971"/>
      <c r="AT32" s="971"/>
      <c r="AU32" s="971">
        <v>205</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v>
      </c>
      <c r="AG63" s="959"/>
      <c r="AH63" s="959"/>
      <c r="AI63" s="959"/>
      <c r="AJ63" s="1022"/>
      <c r="AK63" s="1023"/>
      <c r="AL63" s="963"/>
      <c r="AM63" s="963"/>
      <c r="AN63" s="963"/>
      <c r="AO63" s="963"/>
      <c r="AP63" s="959">
        <v>749</v>
      </c>
      <c r="AQ63" s="959"/>
      <c r="AR63" s="959"/>
      <c r="AS63" s="959"/>
      <c r="AT63" s="959"/>
      <c r="AU63" s="959">
        <v>403</v>
      </c>
      <c r="AV63" s="959"/>
      <c r="AW63" s="959"/>
      <c r="AX63" s="959"/>
      <c r="AY63" s="959"/>
      <c r="AZ63" s="1017"/>
      <c r="BA63" s="1017"/>
      <c r="BB63" s="1017"/>
      <c r="BC63" s="1017"/>
      <c r="BD63" s="1017"/>
      <c r="BE63" s="960" t="s">
        <v>550</v>
      </c>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1204</v>
      </c>
      <c r="R68" s="982"/>
      <c r="S68" s="982"/>
      <c r="T68" s="982"/>
      <c r="U68" s="982"/>
      <c r="V68" s="982">
        <v>1169</v>
      </c>
      <c r="W68" s="982"/>
      <c r="X68" s="982"/>
      <c r="Y68" s="982"/>
      <c r="Z68" s="982"/>
      <c r="AA68" s="982">
        <v>35</v>
      </c>
      <c r="AB68" s="982"/>
      <c r="AC68" s="982"/>
      <c r="AD68" s="982"/>
      <c r="AE68" s="982"/>
      <c r="AF68" s="982">
        <v>35</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1405</v>
      </c>
      <c r="R69" s="971"/>
      <c r="S69" s="971"/>
      <c r="T69" s="971"/>
      <c r="U69" s="971"/>
      <c r="V69" s="971">
        <v>1280</v>
      </c>
      <c r="W69" s="971"/>
      <c r="X69" s="971"/>
      <c r="Y69" s="971"/>
      <c r="Z69" s="971"/>
      <c r="AA69" s="971">
        <v>125</v>
      </c>
      <c r="AB69" s="971"/>
      <c r="AC69" s="971"/>
      <c r="AD69" s="971"/>
      <c r="AE69" s="971"/>
      <c r="AF69" s="971">
        <v>125</v>
      </c>
      <c r="AG69" s="971"/>
      <c r="AH69" s="971"/>
      <c r="AI69" s="971"/>
      <c r="AJ69" s="971"/>
      <c r="AK69" s="971" t="s">
        <v>550</v>
      </c>
      <c r="AL69" s="971"/>
      <c r="AM69" s="971"/>
      <c r="AN69" s="971"/>
      <c r="AO69" s="971"/>
      <c r="AP69" s="971">
        <v>173</v>
      </c>
      <c r="AQ69" s="971"/>
      <c r="AR69" s="971"/>
      <c r="AS69" s="971"/>
      <c r="AT69" s="971"/>
      <c r="AU69" s="971">
        <v>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179</v>
      </c>
      <c r="R70" s="971"/>
      <c r="S70" s="971"/>
      <c r="T70" s="971"/>
      <c r="U70" s="971"/>
      <c r="V70" s="971">
        <v>164</v>
      </c>
      <c r="W70" s="971"/>
      <c r="X70" s="971"/>
      <c r="Y70" s="971"/>
      <c r="Z70" s="971"/>
      <c r="AA70" s="971">
        <v>15</v>
      </c>
      <c r="AB70" s="971"/>
      <c r="AC70" s="971"/>
      <c r="AD70" s="971"/>
      <c r="AE70" s="971"/>
      <c r="AF70" s="971">
        <v>15</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196</v>
      </c>
      <c r="R71" s="971"/>
      <c r="S71" s="971"/>
      <c r="T71" s="971"/>
      <c r="U71" s="971"/>
      <c r="V71" s="971">
        <v>193</v>
      </c>
      <c r="W71" s="971"/>
      <c r="X71" s="971"/>
      <c r="Y71" s="971"/>
      <c r="Z71" s="971"/>
      <c r="AA71" s="971">
        <v>3</v>
      </c>
      <c r="AB71" s="971"/>
      <c r="AC71" s="971"/>
      <c r="AD71" s="971"/>
      <c r="AE71" s="971"/>
      <c r="AF71" s="971">
        <v>3</v>
      </c>
      <c r="AG71" s="971"/>
      <c r="AH71" s="971"/>
      <c r="AI71" s="971"/>
      <c r="AJ71" s="971"/>
      <c r="AK71" s="971" t="s">
        <v>550</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15</v>
      </c>
      <c r="R72" s="971"/>
      <c r="S72" s="971"/>
      <c r="T72" s="971"/>
      <c r="U72" s="971"/>
      <c r="V72" s="971">
        <v>14</v>
      </c>
      <c r="W72" s="971"/>
      <c r="X72" s="971"/>
      <c r="Y72" s="971"/>
      <c r="Z72" s="971"/>
      <c r="AA72" s="971">
        <v>0</v>
      </c>
      <c r="AB72" s="971"/>
      <c r="AC72" s="971"/>
      <c r="AD72" s="971"/>
      <c r="AE72" s="971"/>
      <c r="AF72" s="971" t="s">
        <v>550</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178</v>
      </c>
      <c r="AG88" s="959"/>
      <c r="AH88" s="959"/>
      <c r="AI88" s="959"/>
      <c r="AJ88" s="959"/>
      <c r="AK88" s="963"/>
      <c r="AL88" s="963"/>
      <c r="AM88" s="963"/>
      <c r="AN88" s="963"/>
      <c r="AO88" s="963"/>
      <c r="AP88" s="959">
        <v>173</v>
      </c>
      <c r="AQ88" s="959"/>
      <c r="AR88" s="959"/>
      <c r="AS88" s="959"/>
      <c r="AT88" s="959"/>
      <c r="AU88" s="959">
        <v>7</v>
      </c>
      <c r="AV88" s="959"/>
      <c r="AW88" s="959"/>
      <c r="AX88" s="959"/>
      <c r="AY88" s="959"/>
      <c r="AZ88" s="960" t="s">
        <v>550</v>
      </c>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v>
      </c>
      <c r="CS102" s="953"/>
      <c r="CT102" s="953"/>
      <c r="CU102" s="953"/>
      <c r="CV102" s="954"/>
      <c r="CW102" s="952" t="s">
        <v>550</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t="s">
        <v>550</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386236</v>
      </c>
      <c r="AB110" s="889"/>
      <c r="AC110" s="889"/>
      <c r="AD110" s="889"/>
      <c r="AE110" s="890"/>
      <c r="AF110" s="891">
        <v>410310</v>
      </c>
      <c r="AG110" s="889"/>
      <c r="AH110" s="889"/>
      <c r="AI110" s="889"/>
      <c r="AJ110" s="890"/>
      <c r="AK110" s="891">
        <v>403092</v>
      </c>
      <c r="AL110" s="889"/>
      <c r="AM110" s="889"/>
      <c r="AN110" s="889"/>
      <c r="AO110" s="890"/>
      <c r="AP110" s="892">
        <v>26.3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3514000</v>
      </c>
      <c r="BR110" s="842"/>
      <c r="BS110" s="842"/>
      <c r="BT110" s="842"/>
      <c r="BU110" s="842"/>
      <c r="BV110" s="842">
        <v>3422600</v>
      </c>
      <c r="BW110" s="842"/>
      <c r="BX110" s="842"/>
      <c r="BY110" s="842"/>
      <c r="BZ110" s="842"/>
      <c r="CA110" s="842">
        <v>3489551</v>
      </c>
      <c r="CB110" s="842"/>
      <c r="CC110" s="842"/>
      <c r="CD110" s="842"/>
      <c r="CE110" s="842"/>
      <c r="CF110" s="866">
        <v>227.8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483424</v>
      </c>
      <c r="BR112" s="817"/>
      <c r="BS112" s="817"/>
      <c r="BT112" s="817"/>
      <c r="BU112" s="817"/>
      <c r="BV112" s="817">
        <v>455059</v>
      </c>
      <c r="BW112" s="817"/>
      <c r="BX112" s="817"/>
      <c r="BY112" s="817"/>
      <c r="BZ112" s="817"/>
      <c r="CA112" s="817">
        <v>403299</v>
      </c>
      <c r="CB112" s="817"/>
      <c r="CC112" s="817"/>
      <c r="CD112" s="817"/>
      <c r="CE112" s="817"/>
      <c r="CF112" s="875">
        <v>26.3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55059</v>
      </c>
      <c r="AB113" s="919"/>
      <c r="AC113" s="919"/>
      <c r="AD113" s="919"/>
      <c r="AE113" s="920"/>
      <c r="AF113" s="921">
        <v>49110</v>
      </c>
      <c r="AG113" s="919"/>
      <c r="AH113" s="919"/>
      <c r="AI113" s="919"/>
      <c r="AJ113" s="920"/>
      <c r="AK113" s="921">
        <v>47969</v>
      </c>
      <c r="AL113" s="919"/>
      <c r="AM113" s="919"/>
      <c r="AN113" s="919"/>
      <c r="AO113" s="920"/>
      <c r="AP113" s="922">
        <v>3.1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18043</v>
      </c>
      <c r="BR113" s="817"/>
      <c r="BS113" s="817"/>
      <c r="BT113" s="817"/>
      <c r="BU113" s="817"/>
      <c r="BV113" s="817">
        <v>9936</v>
      </c>
      <c r="BW113" s="817"/>
      <c r="BX113" s="817"/>
      <c r="BY113" s="817"/>
      <c r="BZ113" s="817"/>
      <c r="CA113" s="817">
        <v>6979</v>
      </c>
      <c r="CB113" s="817"/>
      <c r="CC113" s="817"/>
      <c r="CD113" s="817"/>
      <c r="CE113" s="817"/>
      <c r="CF113" s="875">
        <v>0.5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14213</v>
      </c>
      <c r="AB114" s="780"/>
      <c r="AC114" s="780"/>
      <c r="AD114" s="780"/>
      <c r="AE114" s="781"/>
      <c r="AF114" s="782">
        <v>8135</v>
      </c>
      <c r="AG114" s="780"/>
      <c r="AH114" s="780"/>
      <c r="AI114" s="780"/>
      <c r="AJ114" s="781"/>
      <c r="AK114" s="782">
        <v>3323</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630150</v>
      </c>
      <c r="BR114" s="817"/>
      <c r="BS114" s="817"/>
      <c r="BT114" s="817"/>
      <c r="BU114" s="817"/>
      <c r="BV114" s="817">
        <v>630760</v>
      </c>
      <c r="BW114" s="817"/>
      <c r="BX114" s="817"/>
      <c r="BY114" s="817"/>
      <c r="BZ114" s="817"/>
      <c r="CA114" s="817">
        <v>637893</v>
      </c>
      <c r="CB114" s="817"/>
      <c r="CC114" s="817"/>
      <c r="CD114" s="817"/>
      <c r="CE114" s="817"/>
      <c r="CF114" s="875">
        <v>41.6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13583</v>
      </c>
      <c r="AB115" s="919"/>
      <c r="AC115" s="919"/>
      <c r="AD115" s="919"/>
      <c r="AE115" s="920"/>
      <c r="AF115" s="921">
        <v>14104</v>
      </c>
      <c r="AG115" s="919"/>
      <c r="AH115" s="919"/>
      <c r="AI115" s="919"/>
      <c r="AJ115" s="920"/>
      <c r="AK115" s="921">
        <v>9477</v>
      </c>
      <c r="AL115" s="919"/>
      <c r="AM115" s="919"/>
      <c r="AN115" s="919"/>
      <c r="AO115" s="920"/>
      <c r="AP115" s="922">
        <v>0.6</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91</v>
      </c>
      <c r="AB116" s="780"/>
      <c r="AC116" s="780"/>
      <c r="AD116" s="780"/>
      <c r="AE116" s="781"/>
      <c r="AF116" s="782">
        <v>370</v>
      </c>
      <c r="AG116" s="780"/>
      <c r="AH116" s="780"/>
      <c r="AI116" s="780"/>
      <c r="AJ116" s="781"/>
      <c r="AK116" s="782">
        <v>395</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469182</v>
      </c>
      <c r="AB117" s="903"/>
      <c r="AC117" s="903"/>
      <c r="AD117" s="903"/>
      <c r="AE117" s="904"/>
      <c r="AF117" s="905">
        <v>482029</v>
      </c>
      <c r="AG117" s="903"/>
      <c r="AH117" s="903"/>
      <c r="AI117" s="903"/>
      <c r="AJ117" s="904"/>
      <c r="AK117" s="905">
        <v>464256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4645617</v>
      </c>
      <c r="BR119" s="845"/>
      <c r="BS119" s="845"/>
      <c r="BT119" s="845"/>
      <c r="BU119" s="845"/>
      <c r="BV119" s="845">
        <v>4518355</v>
      </c>
      <c r="BW119" s="845"/>
      <c r="BX119" s="845"/>
      <c r="BY119" s="845"/>
      <c r="BZ119" s="845"/>
      <c r="CA119" s="845">
        <v>4537722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1351336</v>
      </c>
      <c r="BR120" s="842"/>
      <c r="BS120" s="842"/>
      <c r="BT120" s="842"/>
      <c r="BU120" s="842"/>
      <c r="BV120" s="842">
        <v>1464764</v>
      </c>
      <c r="BW120" s="842"/>
      <c r="BX120" s="842"/>
      <c r="BY120" s="842"/>
      <c r="BZ120" s="842"/>
      <c r="CA120" s="842">
        <v>1483609</v>
      </c>
      <c r="CB120" s="842"/>
      <c r="CC120" s="842"/>
      <c r="CD120" s="842"/>
      <c r="CE120" s="842"/>
      <c r="CF120" s="866">
        <v>96.9</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204696</v>
      </c>
      <c r="DH120" s="842"/>
      <c r="DI120" s="842"/>
      <c r="DJ120" s="842"/>
      <c r="DK120" s="842"/>
      <c r="DL120" s="842">
        <v>184776</v>
      </c>
      <c r="DM120" s="842"/>
      <c r="DN120" s="842"/>
      <c r="DO120" s="842"/>
      <c r="DP120" s="842"/>
      <c r="DQ120" s="842">
        <v>205226</v>
      </c>
      <c r="DR120" s="842"/>
      <c r="DS120" s="842"/>
      <c r="DT120" s="842"/>
      <c r="DU120" s="842"/>
      <c r="DV120" s="843">
        <v>13.4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87072</v>
      </c>
      <c r="BR121" s="817"/>
      <c r="BS121" s="817"/>
      <c r="BT121" s="817"/>
      <c r="BU121" s="817"/>
      <c r="BV121" s="817">
        <v>85113</v>
      </c>
      <c r="BW121" s="817"/>
      <c r="BX121" s="817"/>
      <c r="BY121" s="817"/>
      <c r="BZ121" s="817"/>
      <c r="CA121" s="817">
        <v>63029</v>
      </c>
      <c r="CB121" s="817"/>
      <c r="CC121" s="817"/>
      <c r="CD121" s="817"/>
      <c r="CE121" s="817"/>
      <c r="CF121" s="875">
        <v>4.0999999999999996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276162</v>
      </c>
      <c r="DH121" s="817"/>
      <c r="DI121" s="817"/>
      <c r="DJ121" s="817"/>
      <c r="DK121" s="817"/>
      <c r="DL121" s="817">
        <v>262594</v>
      </c>
      <c r="DM121" s="817"/>
      <c r="DN121" s="817"/>
      <c r="DO121" s="817"/>
      <c r="DP121" s="817"/>
      <c r="DQ121" s="817">
        <v>185947</v>
      </c>
      <c r="DR121" s="817"/>
      <c r="DS121" s="817"/>
      <c r="DT121" s="817"/>
      <c r="DU121" s="817"/>
      <c r="DV121" s="794">
        <v>12.1</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2639706</v>
      </c>
      <c r="BR122" s="845"/>
      <c r="BS122" s="845"/>
      <c r="BT122" s="845"/>
      <c r="BU122" s="845"/>
      <c r="BV122" s="845">
        <v>2610234</v>
      </c>
      <c r="BW122" s="845"/>
      <c r="BX122" s="845"/>
      <c r="BY122" s="845"/>
      <c r="BZ122" s="845"/>
      <c r="CA122" s="845">
        <v>2783530</v>
      </c>
      <c r="CB122" s="845"/>
      <c r="CC122" s="845"/>
      <c r="CD122" s="845"/>
      <c r="CE122" s="845"/>
      <c r="CF122" s="846">
        <v>181.7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2566</v>
      </c>
      <c r="DH122" s="817"/>
      <c r="DI122" s="817"/>
      <c r="DJ122" s="817"/>
      <c r="DK122" s="817"/>
      <c r="DL122" s="817">
        <v>7689</v>
      </c>
      <c r="DM122" s="817"/>
      <c r="DN122" s="817"/>
      <c r="DO122" s="817"/>
      <c r="DP122" s="817"/>
      <c r="DQ122" s="817">
        <v>12126</v>
      </c>
      <c r="DR122" s="817"/>
      <c r="DS122" s="817"/>
      <c r="DT122" s="817"/>
      <c r="DU122" s="817"/>
      <c r="DV122" s="794">
        <v>0.8</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4078114</v>
      </c>
      <c r="BR123" s="833"/>
      <c r="BS123" s="833"/>
      <c r="BT123" s="833"/>
      <c r="BU123" s="833"/>
      <c r="BV123" s="833">
        <v>4160111</v>
      </c>
      <c r="BW123" s="833"/>
      <c r="BX123" s="833"/>
      <c r="BY123" s="833"/>
      <c r="BZ123" s="833"/>
      <c r="CA123" s="833">
        <v>4330168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v>
      </c>
      <c r="BR124" s="831"/>
      <c r="BS124" s="831"/>
      <c r="BT124" s="831"/>
      <c r="BU124" s="831"/>
      <c r="BV124" s="831">
        <v>23.1</v>
      </c>
      <c r="BW124" s="831"/>
      <c r="BX124" s="831"/>
      <c r="BY124" s="831"/>
      <c r="BZ124" s="831"/>
      <c r="CA124" s="831">
        <v>13.5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12453</v>
      </c>
      <c r="AB126" s="780"/>
      <c r="AC126" s="780"/>
      <c r="AD126" s="780"/>
      <c r="AE126" s="781"/>
      <c r="AF126" s="782">
        <v>13041</v>
      </c>
      <c r="AG126" s="780"/>
      <c r="AH126" s="780"/>
      <c r="AI126" s="780"/>
      <c r="AJ126" s="781"/>
      <c r="AK126" s="782">
        <v>5683</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1130</v>
      </c>
      <c r="AB127" s="780"/>
      <c r="AC127" s="780"/>
      <c r="AD127" s="780"/>
      <c r="AE127" s="781"/>
      <c r="AF127" s="782">
        <v>1063</v>
      </c>
      <c r="AG127" s="780"/>
      <c r="AH127" s="780"/>
      <c r="AI127" s="780"/>
      <c r="AJ127" s="781"/>
      <c r="AK127" s="782">
        <v>3794</v>
      </c>
      <c r="AL127" s="780"/>
      <c r="AM127" s="780"/>
      <c r="AN127" s="780"/>
      <c r="AO127" s="781"/>
      <c r="AP127" s="824">
        <v>0.2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12824</v>
      </c>
      <c r="AB128" s="801"/>
      <c r="AC128" s="801"/>
      <c r="AD128" s="801"/>
      <c r="AE128" s="802"/>
      <c r="AF128" s="803">
        <v>13854</v>
      </c>
      <c r="AG128" s="801"/>
      <c r="AH128" s="801"/>
      <c r="AI128" s="801"/>
      <c r="AJ128" s="802"/>
      <c r="AK128" s="803">
        <v>2156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1929047</v>
      </c>
      <c r="AB129" s="780"/>
      <c r="AC129" s="780"/>
      <c r="AD129" s="780"/>
      <c r="AE129" s="781"/>
      <c r="AF129" s="782">
        <v>1857895</v>
      </c>
      <c r="AG129" s="780"/>
      <c r="AH129" s="780"/>
      <c r="AI129" s="780"/>
      <c r="AJ129" s="781"/>
      <c r="AK129" s="782">
        <v>1843446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311532</v>
      </c>
      <c r="AB130" s="780"/>
      <c r="AC130" s="780"/>
      <c r="AD130" s="780"/>
      <c r="AE130" s="781"/>
      <c r="AF130" s="782">
        <v>311400</v>
      </c>
      <c r="AG130" s="780"/>
      <c r="AH130" s="780"/>
      <c r="AI130" s="780"/>
      <c r="AJ130" s="781"/>
      <c r="AK130" s="782">
        <v>311594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1617515</v>
      </c>
      <c r="AB131" s="764"/>
      <c r="AC131" s="764"/>
      <c r="AD131" s="764"/>
      <c r="AE131" s="765"/>
      <c r="AF131" s="766">
        <v>1546495</v>
      </c>
      <c r="AG131" s="764"/>
      <c r="AH131" s="764"/>
      <c r="AI131" s="764"/>
      <c r="AJ131" s="765"/>
      <c r="AK131" s="766">
        <v>1531852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8.9536109400000008</v>
      </c>
      <c r="AB132" s="745"/>
      <c r="AC132" s="745"/>
      <c r="AD132" s="745"/>
      <c r="AE132" s="746"/>
      <c r="AF132" s="747">
        <v>10.137439820000001</v>
      </c>
      <c r="AG132" s="745"/>
      <c r="AH132" s="745"/>
      <c r="AI132" s="745"/>
      <c r="AJ132" s="746"/>
      <c r="AK132" s="747">
        <v>9.8251005970000005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9.8000000000000007</v>
      </c>
      <c r="AB133" s="724"/>
      <c r="AC133" s="724"/>
      <c r="AD133" s="724"/>
      <c r="AE133" s="725"/>
      <c r="AF133" s="723">
        <v>9.5</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G+1drnZY1y3bEgESJezE0jybBf+kpLpfsIz3uW3ENwvFaqhKJBxE4Z24oBqdVz/0QC6dltGS61wP2DtRb220w==" saltValue="hnN2Mp3XzVJrTpBtdlib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fdKQaDlB1aaFv8et3GD8UEffV2aKTTw7XllFHU4PtvvToihM8jBlzPX6hegV1S2jrSgdZvAorNleZG65oP0Fg==" saltValue="JtuetdvcS6JkUvOzaVVm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07BfxZF3aweqzpq1D18Wef+Pdg1tEwQsA/ZfUn80Nh3sQwlMg+YD5gbzzsZCZyVc5Z7fAqxRA7SpITraj12Q==" saltValue="KhzEsBSp+O1FpX9ddlAg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578752</v>
      </c>
      <c r="AP9" s="281">
        <v>326979</v>
      </c>
      <c r="AQ9" s="282">
        <v>243450</v>
      </c>
      <c r="AR9" s="283">
        <v>34.299999999999997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156105</v>
      </c>
      <c r="AP10" s="284">
        <v>88195</v>
      </c>
      <c r="AQ10" s="285">
        <v>36828</v>
      </c>
      <c r="AR10" s="286">
        <v>139.5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9243</v>
      </c>
      <c r="AP13" s="284">
        <v>5222</v>
      </c>
      <c r="AQ13" s="285">
        <v>11862</v>
      </c>
      <c r="AR13" s="286">
        <v>-56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4647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-33557</v>
      </c>
      <c r="AP15" s="284">
        <v>-18959</v>
      </c>
      <c r="AQ15" s="285">
        <v>-13358</v>
      </c>
      <c r="AR15" s="286">
        <v>41.9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710543</v>
      </c>
      <c r="AP16" s="284">
        <v>401437</v>
      </c>
      <c r="AQ16" s="285">
        <v>286004</v>
      </c>
      <c r="AR16" s="286">
        <v>40.4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32.200000000000003</v>
      </c>
      <c r="AP21" s="298">
        <v>24.25</v>
      </c>
      <c r="AQ21" s="299">
        <v>7.95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99.3</v>
      </c>
      <c r="AP22" s="303">
        <v>95.4</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403092</v>
      </c>
      <c r="AP32" s="312">
        <v>227736</v>
      </c>
      <c r="AQ32" s="313">
        <v>167387</v>
      </c>
      <c r="AR32" s="314">
        <v>36.1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47969</v>
      </c>
      <c r="AP35" s="312">
        <v>27101</v>
      </c>
      <c r="AQ35" s="313">
        <v>34589</v>
      </c>
      <c r="AR35" s="314">
        <v>-21.6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3323</v>
      </c>
      <c r="AP36" s="312">
        <v>1877</v>
      </c>
      <c r="AQ36" s="313">
        <v>2508</v>
      </c>
      <c r="AR36" s="314">
        <v>-25.2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9477</v>
      </c>
      <c r="AP37" s="312">
        <v>5354</v>
      </c>
      <c r="AQ37" s="313">
        <v>1525</v>
      </c>
      <c r="AR37" s="314">
        <v>251.1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395</v>
      </c>
      <c r="AP38" s="315">
        <v>223</v>
      </c>
      <c r="AQ38" s="316">
        <v>44</v>
      </c>
      <c r="AR38" s="304">
        <v>406.8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-2156</v>
      </c>
      <c r="AP39" s="312">
        <v>-1218</v>
      </c>
      <c r="AQ39" s="313">
        <v>-7489</v>
      </c>
      <c r="AR39" s="314">
        <v>-83.7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-311594</v>
      </c>
      <c r="AP40" s="312">
        <v>-176042</v>
      </c>
      <c r="AQ40" s="313">
        <v>-138932</v>
      </c>
      <c r="AR40" s="314">
        <v>26.7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150506</v>
      </c>
      <c r="AP41" s="312">
        <v>85032</v>
      </c>
      <c r="AQ41" s="313">
        <v>59636</v>
      </c>
      <c r="AR41" s="314">
        <v>42.6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473573</v>
      </c>
      <c r="AN51" s="334">
        <v>239058</v>
      </c>
      <c r="AO51" s="335">
        <v>-34.799999999999997</v>
      </c>
      <c r="AP51" s="336">
        <v>268375</v>
      </c>
      <c r="AQ51" s="337">
        <v>-1.2</v>
      </c>
      <c r="AR51" s="338">
        <v>-33.6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178651</v>
      </c>
      <c r="AN52" s="342">
        <v>90182</v>
      </c>
      <c r="AO52" s="343">
        <v>5.3</v>
      </c>
      <c r="AP52" s="344">
        <v>119602</v>
      </c>
      <c r="AQ52" s="345">
        <v>1.5</v>
      </c>
      <c r="AR52" s="346">
        <v>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361663</v>
      </c>
      <c r="AN53" s="334">
        <v>188170</v>
      </c>
      <c r="AO53" s="335">
        <v>-21.3</v>
      </c>
      <c r="AP53" s="336">
        <v>301035</v>
      </c>
      <c r="AQ53" s="337">
        <v>12.2</v>
      </c>
      <c r="AR53" s="338">
        <v>-33.5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199278</v>
      </c>
      <c r="AN54" s="342">
        <v>103683</v>
      </c>
      <c r="AO54" s="343">
        <v>15</v>
      </c>
      <c r="AP54" s="344">
        <v>154376</v>
      </c>
      <c r="AQ54" s="345">
        <v>29.1</v>
      </c>
      <c r="AR54" s="346">
        <v>-14.1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682568</v>
      </c>
      <c r="AN55" s="334">
        <v>362490</v>
      </c>
      <c r="AO55" s="335">
        <v>92.6</v>
      </c>
      <c r="AP55" s="336">
        <v>277467</v>
      </c>
      <c r="AQ55" s="337">
        <v>-7.8</v>
      </c>
      <c r="AR55" s="338">
        <v>100.4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285910</v>
      </c>
      <c r="AN56" s="342">
        <v>151837</v>
      </c>
      <c r="AO56" s="343">
        <v>46.4</v>
      </c>
      <c r="AP56" s="344">
        <v>128378</v>
      </c>
      <c r="AQ56" s="345">
        <v>-16.8</v>
      </c>
      <c r="AR56" s="346">
        <v>63.2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447048</v>
      </c>
      <c r="AN57" s="334">
        <v>245092</v>
      </c>
      <c r="AO57" s="335">
        <v>-32.4</v>
      </c>
      <c r="AP57" s="336">
        <v>282256</v>
      </c>
      <c r="AQ57" s="337">
        <v>1.7</v>
      </c>
      <c r="AR57" s="338">
        <v>-34.1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265097</v>
      </c>
      <c r="AN58" s="342">
        <v>145338</v>
      </c>
      <c r="AO58" s="343">
        <v>-4.3</v>
      </c>
      <c r="AP58" s="344">
        <v>145453</v>
      </c>
      <c r="AQ58" s="345">
        <v>13.3</v>
      </c>
      <c r="AR58" s="346">
        <v>-17.600000000000001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650816</v>
      </c>
      <c r="AN59" s="334">
        <v>367693</v>
      </c>
      <c r="AO59" s="335">
        <v>50</v>
      </c>
      <c r="AP59" s="336">
        <v>295341</v>
      </c>
      <c r="AQ59" s="337">
        <v>4.5999999999999996</v>
      </c>
      <c r="AR59" s="338">
        <v>45.4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296158</v>
      </c>
      <c r="AN60" s="342">
        <v>167321</v>
      </c>
      <c r="AO60" s="343">
        <v>15.1</v>
      </c>
      <c r="AP60" s="344">
        <v>137402</v>
      </c>
      <c r="AQ60" s="345">
        <v>-5.5</v>
      </c>
      <c r="AR60" s="346">
        <v>20.6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523134</v>
      </c>
      <c r="AN61" s="349">
        <v>280501</v>
      </c>
      <c r="AO61" s="350">
        <v>10.8</v>
      </c>
      <c r="AP61" s="351">
        <v>284895</v>
      </c>
      <c r="AQ61" s="352">
        <v>1.9</v>
      </c>
      <c r="AR61" s="338">
        <v>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245019</v>
      </c>
      <c r="AN62" s="342">
        <v>131672</v>
      </c>
      <c r="AO62" s="343">
        <v>15.5</v>
      </c>
      <c r="AP62" s="344">
        <v>137042</v>
      </c>
      <c r="AQ62" s="345">
        <v>4.3</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RaFpDLe4GZfNMfGQeIRkVnaF+I5p7QTPQ70ihEmczPMXkvZrAnA+ijFkU2IWXpJoNsmttkHseNpLoD3lUXVGg==" saltValue="uC014+qF/qZhbaWZPEfw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XtvnN+VXKh1GtftGNXV89R65S82g9InKm7H47bXGsiflJL0q61gg83nnW7j4N5D3AB/q8xHGTt/NpqlNLS3x/w==" saltValue="WvciY69dDP1qipUyv7bo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17.46</v>
      </c>
      <c r="G47" s="12">
        <v>16.88</v>
      </c>
      <c r="H47" s="12">
        <v>15.58</v>
      </c>
      <c r="I47" s="12">
        <v>16.18</v>
      </c>
      <c r="J47" s="13">
        <v>16.309999999999999</v>
      </c>
    </row>
    <row r="48" spans="2:10" ht="57.75" customHeight="1" x14ac:dyDescent="0.15">
      <c r="B48" s="14"/>
      <c r="C48" s="1141" t="s">
        <v>4</v>
      </c>
      <c r="D48" s="1141"/>
      <c r="E48" s="1142"/>
      <c r="F48" s="15">
        <v>4.57</v>
      </c>
      <c r="G48" s="16">
        <v>4.6399999999999997</v>
      </c>
      <c r="H48" s="16">
        <v>7.74</v>
      </c>
      <c r="I48" s="16">
        <v>6.75</v>
      </c>
      <c r="J48" s="17">
        <v>5.31</v>
      </c>
    </row>
    <row r="49" spans="2:10" ht="57.75" customHeight="1" thickBot="1" x14ac:dyDescent="0.2">
      <c r="B49" s="18"/>
      <c r="C49" s="1143" t="s">
        <v>5</v>
      </c>
      <c r="D49" s="1143"/>
      <c r="E49" s="1144"/>
      <c r="F49" s="19">
        <v>3.19</v>
      </c>
      <c r="G49" s="20">
        <v>0.23</v>
      </c>
      <c r="H49" s="20">
        <v>3.45</v>
      </c>
      <c r="I49" s="20" t="s">
        <v>530</v>
      </c>
      <c r="J49" s="21" t="s">
        <v>531</v>
      </c>
    </row>
    <row r="50" spans="2:10" x14ac:dyDescent="0.15"/>
  </sheetData>
  <sheetProtection algorithmName="SHA-512" hashValue="YxLBNq9bYrwKgEIj+4mv2YspO9pemiYSDOr5pg07wpwBaMuFFPpUkcfZpq/QJPiLZD4Yui8yalug7L1Jkb1F1g==" saltValue="8Bezi/9RoYHhyQ5PxzHS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Bep03RGqKeCePaPalyHdGKldkUYIO7VzLM6onlhxU/uA9Va8KMOBKwSouqpHduzQZLX1cbxMBUmuaEfCZMEO9g==" saltValue="lGmPTdc4KR/0fYWGxeC8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4.57</v>
      </c>
      <c r="G34" s="33">
        <v>4.6399999999999997</v>
      </c>
      <c r="H34" s="33">
        <v>7.73</v>
      </c>
      <c r="I34" s="33">
        <v>6.75</v>
      </c>
      <c r="J34" s="34">
        <v>5.31</v>
      </c>
      <c r="K34" s="22"/>
      <c r="L34" s="22"/>
      <c r="M34" s="22"/>
      <c r="N34" s="22"/>
      <c r="O34" s="22"/>
      <c r="P34" s="22"/>
    </row>
    <row r="35" spans="1:16" ht="39" customHeight="1" x14ac:dyDescent="0.15">
      <c r="A35" s="22"/>
      <c r="B35" s="35"/>
      <c r="C35" s="1145" t="s">
        <v>533</v>
      </c>
      <c r="D35" s="1146"/>
      <c r="E35" s="1147"/>
      <c r="F35" s="36">
        <v>0</v>
      </c>
      <c r="G35" s="37">
        <v>0</v>
      </c>
      <c r="H35" s="37">
        <v>0</v>
      </c>
      <c r="I35" s="37">
        <v>0</v>
      </c>
      <c r="J35" s="38">
        <v>0.56000000000000005</v>
      </c>
      <c r="K35" s="22"/>
      <c r="L35" s="22"/>
      <c r="M35" s="22"/>
      <c r="N35" s="22"/>
      <c r="O35" s="22"/>
      <c r="P35" s="22"/>
    </row>
    <row r="36" spans="1:16" ht="39" customHeight="1" x14ac:dyDescent="0.15">
      <c r="A36" s="22"/>
      <c r="B36" s="35"/>
      <c r="C36" s="1145" t="s">
        <v>534</v>
      </c>
      <c r="D36" s="1146"/>
      <c r="E36" s="1147"/>
      <c r="F36" s="36">
        <v>0</v>
      </c>
      <c r="G36" s="37">
        <v>0</v>
      </c>
      <c r="H36" s="37">
        <v>0</v>
      </c>
      <c r="I36" s="37">
        <v>0</v>
      </c>
      <c r="J36" s="38">
        <v>0.23</v>
      </c>
      <c r="K36" s="22"/>
      <c r="L36" s="22"/>
      <c r="M36" s="22"/>
      <c r="N36" s="22"/>
      <c r="O36" s="22"/>
      <c r="P36" s="22"/>
    </row>
    <row r="37" spans="1:16" ht="39" customHeight="1" x14ac:dyDescent="0.15">
      <c r="A37" s="22"/>
      <c r="B37" s="35"/>
      <c r="C37" s="1145" t="s">
        <v>535</v>
      </c>
      <c r="D37" s="1146"/>
      <c r="E37" s="1147"/>
      <c r="F37" s="36">
        <v>0</v>
      </c>
      <c r="G37" s="37">
        <v>0</v>
      </c>
      <c r="H37" s="37">
        <v>0</v>
      </c>
      <c r="I37" s="37">
        <v>0</v>
      </c>
      <c r="J37" s="38">
        <v>0.05</v>
      </c>
      <c r="K37" s="22"/>
      <c r="L37" s="22"/>
      <c r="M37" s="22"/>
      <c r="N37" s="22"/>
      <c r="O37" s="22"/>
      <c r="P37" s="22"/>
    </row>
    <row r="38" spans="1:16" ht="39" customHeight="1" x14ac:dyDescent="0.15">
      <c r="A38" s="22"/>
      <c r="B38" s="35"/>
      <c r="C38" s="1145" t="s">
        <v>536</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v>
      </c>
      <c r="G43" s="42">
        <v>0</v>
      </c>
      <c r="H43" s="42">
        <v>0</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GYjOAJZ/UR3UTqjG5t20qC2bjw5U5G13BBRR2tA72Zof7o6VLYUACLuw7sg56/UENBZ77069EPzE3jzn0tRXg==" saltValue="UDEHAi1DCvfLdCBc4OA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381</v>
      </c>
      <c r="L45" s="60">
        <v>368</v>
      </c>
      <c r="M45" s="60">
        <v>386</v>
      </c>
      <c r="N45" s="60">
        <v>410</v>
      </c>
      <c r="O45" s="61">
        <v>403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89</v>
      </c>
      <c r="L48" s="64">
        <v>68</v>
      </c>
      <c r="M48" s="64">
        <v>55</v>
      </c>
      <c r="N48" s="64">
        <v>49</v>
      </c>
      <c r="O48" s="65">
        <v>48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18</v>
      </c>
      <c r="L49" s="64">
        <v>17</v>
      </c>
      <c r="M49" s="64">
        <v>14</v>
      </c>
      <c r="N49" s="64">
        <v>8</v>
      </c>
      <c r="O49" s="65">
        <v>3</v>
      </c>
      <c r="P49" s="48"/>
      <c r="Q49" s="48"/>
      <c r="R49" s="48"/>
      <c r="S49" s="48"/>
      <c r="T49" s="48"/>
      <c r="U49" s="48"/>
    </row>
    <row r="50" spans="1:21" ht="30.75" customHeight="1" x14ac:dyDescent="0.15">
      <c r="A50" s="48"/>
      <c r="B50" s="1178"/>
      <c r="C50" s="1179"/>
      <c r="D50" s="62"/>
      <c r="E50" s="1155" t="s">
        <v>15</v>
      </c>
      <c r="F50" s="1155"/>
      <c r="G50" s="1155"/>
      <c r="H50" s="1155"/>
      <c r="I50" s="1155"/>
      <c r="J50" s="1156"/>
      <c r="K50" s="63">
        <v>9</v>
      </c>
      <c r="L50" s="64">
        <v>14</v>
      </c>
      <c r="M50" s="64">
        <v>14</v>
      </c>
      <c r="N50" s="64">
        <v>14</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345</v>
      </c>
      <c r="L52" s="64">
        <v>326</v>
      </c>
      <c r="M52" s="64">
        <v>325</v>
      </c>
      <c r="N52" s="64">
        <v>326</v>
      </c>
      <c r="O52" s="65">
        <v>314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152</v>
      </c>
      <c r="L53" s="69">
        <v>141</v>
      </c>
      <c r="M53" s="69">
        <v>144</v>
      </c>
      <c r="N53" s="69">
        <v>155</v>
      </c>
      <c r="O53" s="70">
        <v>149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p4olHyvltFQVA3fL3m+g7HLPunSN7ZgqC09U9tXsi728Z9Uu636OYB2o8n6niAWmwC7slZVK3z/oJpylOvbAg==" saltValue="gUng+fB8eL60STDQ/WzW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3499</v>
      </c>
      <c r="J41" s="356">
        <v>3443</v>
      </c>
      <c r="K41" s="356">
        <v>3514</v>
      </c>
      <c r="L41" s="356">
        <v>3423</v>
      </c>
      <c r="M41" s="357">
        <v>3490</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569</v>
      </c>
      <c r="J43" s="359">
        <v>543</v>
      </c>
      <c r="K43" s="359">
        <v>483</v>
      </c>
      <c r="L43" s="359">
        <v>455</v>
      </c>
      <c r="M43" s="360">
        <v>403</v>
      </c>
    </row>
    <row r="44" spans="2:13" ht="27.75" customHeight="1" x14ac:dyDescent="0.15">
      <c r="B44" s="1186"/>
      <c r="C44" s="1187"/>
      <c r="D44" s="106"/>
      <c r="E44" s="1190" t="s">
        <v>34</v>
      </c>
      <c r="F44" s="1190"/>
      <c r="G44" s="1190"/>
      <c r="H44" s="1191"/>
      <c r="I44" s="358">
        <v>52</v>
      </c>
      <c r="J44" s="359">
        <v>29</v>
      </c>
      <c r="K44" s="359">
        <v>18</v>
      </c>
      <c r="L44" s="359">
        <v>10</v>
      </c>
      <c r="M44" s="360">
        <v>7</v>
      </c>
    </row>
    <row r="45" spans="2:13" ht="27.75" customHeight="1" x14ac:dyDescent="0.15">
      <c r="B45" s="1186"/>
      <c r="C45" s="1187"/>
      <c r="D45" s="106"/>
      <c r="E45" s="1190" t="s">
        <v>35</v>
      </c>
      <c r="F45" s="1190"/>
      <c r="G45" s="1190"/>
      <c r="H45" s="1191"/>
      <c r="I45" s="358">
        <v>632</v>
      </c>
      <c r="J45" s="359">
        <v>629</v>
      </c>
      <c r="K45" s="359">
        <v>630</v>
      </c>
      <c r="L45" s="359">
        <v>631</v>
      </c>
      <c r="M45" s="360">
        <v>638</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1096</v>
      </c>
      <c r="J50" s="359">
        <v>1140</v>
      </c>
      <c r="K50" s="359">
        <v>1351</v>
      </c>
      <c r="L50" s="359">
        <v>1465</v>
      </c>
      <c r="M50" s="360">
        <v>1484</v>
      </c>
    </row>
    <row r="51" spans="2:13" ht="27.75" customHeight="1" x14ac:dyDescent="0.15">
      <c r="B51" s="1186"/>
      <c r="C51" s="1187"/>
      <c r="D51" s="106"/>
      <c r="E51" s="1190" t="s">
        <v>42</v>
      </c>
      <c r="F51" s="1190"/>
      <c r="G51" s="1190"/>
      <c r="H51" s="1191"/>
      <c r="I51" s="358">
        <v>98</v>
      </c>
      <c r="J51" s="359">
        <v>88</v>
      </c>
      <c r="K51" s="359">
        <v>87</v>
      </c>
      <c r="L51" s="359">
        <v>85</v>
      </c>
      <c r="M51" s="360">
        <v>63</v>
      </c>
    </row>
    <row r="52" spans="2:13" ht="27.75" customHeight="1" x14ac:dyDescent="0.15">
      <c r="B52" s="1188"/>
      <c r="C52" s="1189"/>
      <c r="D52" s="106"/>
      <c r="E52" s="1190" t="s">
        <v>43</v>
      </c>
      <c r="F52" s="1190"/>
      <c r="G52" s="1190"/>
      <c r="H52" s="1191"/>
      <c r="I52" s="358">
        <v>2648</v>
      </c>
      <c r="J52" s="359">
        <v>2583</v>
      </c>
      <c r="K52" s="359">
        <v>2640</v>
      </c>
      <c r="L52" s="359">
        <v>2610</v>
      </c>
      <c r="M52" s="360">
        <v>2784</v>
      </c>
    </row>
    <row r="53" spans="2:13" ht="27.75" customHeight="1" thickBot="1" x14ac:dyDescent="0.2">
      <c r="B53" s="1192" t="s">
        <v>19</v>
      </c>
      <c r="C53" s="1193"/>
      <c r="D53" s="110"/>
      <c r="E53" s="1194" t="s">
        <v>44</v>
      </c>
      <c r="F53" s="1194"/>
      <c r="G53" s="1194"/>
      <c r="H53" s="1195"/>
      <c r="I53" s="361">
        <v>911</v>
      </c>
      <c r="J53" s="362">
        <v>834</v>
      </c>
      <c r="K53" s="362">
        <v>568</v>
      </c>
      <c r="L53" s="362">
        <v>358</v>
      </c>
      <c r="M53" s="363">
        <v>208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5uzfiV0t1DGkApdHIOjqIx1eot++KtwX5bboxMlqSJWIFRot83VAHeZs5+rGB8h0/IQYjGgbItcPPlrvKcCSA==" saltValue="CaQnEW6nWiNd8R9XwLi3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301</v>
      </c>
      <c r="G55" s="122">
        <v>301</v>
      </c>
      <c r="H55" s="123">
        <v>301</v>
      </c>
    </row>
    <row r="56" spans="2:8" ht="52.5" customHeight="1" x14ac:dyDescent="0.15">
      <c r="B56" s="124"/>
      <c r="C56" s="1213" t="s">
        <v>47</v>
      </c>
      <c r="D56" s="1213"/>
      <c r="E56" s="1214"/>
      <c r="F56" s="125">
        <v>561</v>
      </c>
      <c r="G56" s="125">
        <v>652</v>
      </c>
      <c r="H56" s="126">
        <v>686</v>
      </c>
    </row>
    <row r="57" spans="2:8" ht="53.25" customHeight="1" x14ac:dyDescent="0.15">
      <c r="B57" s="124"/>
      <c r="C57" s="1215" t="s">
        <v>48</v>
      </c>
      <c r="D57" s="1215"/>
      <c r="E57" s="1216"/>
      <c r="F57" s="127">
        <v>424</v>
      </c>
      <c r="G57" s="127">
        <v>445</v>
      </c>
      <c r="H57" s="128">
        <v>429</v>
      </c>
    </row>
    <row r="58" spans="2:8" ht="45.75" customHeight="1" x14ac:dyDescent="0.15">
      <c r="B58" s="129"/>
      <c r="C58" s="1203" t="s">
        <v>545</v>
      </c>
      <c r="D58" s="1204"/>
      <c r="E58" s="1205"/>
      <c r="F58" s="130">
        <v>173</v>
      </c>
      <c r="G58" s="130">
        <v>187</v>
      </c>
      <c r="H58" s="131">
        <v>171</v>
      </c>
    </row>
    <row r="59" spans="2:8" ht="45.75" customHeight="1" x14ac:dyDescent="0.15">
      <c r="B59" s="129"/>
      <c r="C59" s="1203" t="s">
        <v>546</v>
      </c>
      <c r="D59" s="1204"/>
      <c r="E59" s="1205"/>
      <c r="F59" s="130">
        <v>80</v>
      </c>
      <c r="G59" s="130">
        <v>82</v>
      </c>
      <c r="H59" s="131">
        <v>84</v>
      </c>
    </row>
    <row r="60" spans="2:8" ht="45.75" customHeight="1" x14ac:dyDescent="0.15">
      <c r="B60" s="129"/>
      <c r="C60" s="1203" t="s">
        <v>547</v>
      </c>
      <c r="D60" s="1204"/>
      <c r="E60" s="1205"/>
      <c r="F60" s="130">
        <v>54</v>
      </c>
      <c r="G60" s="130">
        <v>59</v>
      </c>
      <c r="H60" s="131">
        <v>64</v>
      </c>
    </row>
    <row r="61" spans="2:8" ht="45.75" customHeight="1" x14ac:dyDescent="0.15">
      <c r="B61" s="129"/>
      <c r="C61" s="1203" t="s">
        <v>548</v>
      </c>
      <c r="D61" s="1204"/>
      <c r="E61" s="1205"/>
      <c r="F61" s="130">
        <v>34</v>
      </c>
      <c r="G61" s="130">
        <v>34</v>
      </c>
      <c r="H61" s="131">
        <v>34</v>
      </c>
    </row>
    <row r="62" spans="2:8" ht="45.75" customHeight="1" thickBot="1" x14ac:dyDescent="0.2">
      <c r="B62" s="132"/>
      <c r="C62" s="1206" t="s">
        <v>549</v>
      </c>
      <c r="D62" s="1207"/>
      <c r="E62" s="1208"/>
      <c r="F62" s="133">
        <v>32</v>
      </c>
      <c r="G62" s="133">
        <v>32</v>
      </c>
      <c r="H62" s="134">
        <v>32</v>
      </c>
    </row>
    <row r="63" spans="2:8" ht="52.5" customHeight="1" thickBot="1" x14ac:dyDescent="0.2">
      <c r="B63" s="135"/>
      <c r="C63" s="1209" t="s">
        <v>49</v>
      </c>
      <c r="D63" s="1209"/>
      <c r="E63" s="1210"/>
      <c r="F63" s="136">
        <v>1286</v>
      </c>
      <c r="G63" s="136">
        <v>1397</v>
      </c>
      <c r="H63" s="137">
        <v>1416</v>
      </c>
    </row>
    <row r="64" spans="2:8" x14ac:dyDescent="0.15"/>
  </sheetData>
  <sheetProtection algorithmName="SHA-512" hashValue="kUKDtirRw2PYCq2RzdVadwOvQCWFDybZKObNOku/XlxfmZzFydFlLqJ6+neqf9vqjkfg5jpTi2cTVtimulG06Q==" saltValue="Sw/tXBoKPB3BnKUjJ8+a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239058</v>
      </c>
      <c r="E3" s="156"/>
      <c r="F3" s="157">
        <v>268375</v>
      </c>
      <c r="G3" s="158"/>
      <c r="H3" s="159"/>
    </row>
    <row r="4" spans="1:8" x14ac:dyDescent="0.15">
      <c r="A4" s="160"/>
      <c r="B4" s="161"/>
      <c r="C4" s="162"/>
      <c r="D4" s="163">
        <v>90182</v>
      </c>
      <c r="E4" s="164"/>
      <c r="F4" s="165">
        <v>119602</v>
      </c>
      <c r="G4" s="166"/>
      <c r="H4" s="167"/>
    </row>
    <row r="5" spans="1:8" x14ac:dyDescent="0.15">
      <c r="A5" s="148" t="s">
        <v>519</v>
      </c>
      <c r="B5" s="153"/>
      <c r="C5" s="154"/>
      <c r="D5" s="155">
        <v>188170</v>
      </c>
      <c r="E5" s="156"/>
      <c r="F5" s="157">
        <v>301035</v>
      </c>
      <c r="G5" s="158"/>
      <c r="H5" s="159"/>
    </row>
    <row r="6" spans="1:8" x14ac:dyDescent="0.15">
      <c r="A6" s="160"/>
      <c r="B6" s="161"/>
      <c r="C6" s="162"/>
      <c r="D6" s="163">
        <v>103683</v>
      </c>
      <c r="E6" s="164"/>
      <c r="F6" s="165">
        <v>154376</v>
      </c>
      <c r="G6" s="166"/>
      <c r="H6" s="167"/>
    </row>
    <row r="7" spans="1:8" x14ac:dyDescent="0.15">
      <c r="A7" s="148" t="s">
        <v>520</v>
      </c>
      <c r="B7" s="153"/>
      <c r="C7" s="154"/>
      <c r="D7" s="155">
        <v>362490</v>
      </c>
      <c r="E7" s="156"/>
      <c r="F7" s="157">
        <v>277467</v>
      </c>
      <c r="G7" s="158"/>
      <c r="H7" s="159"/>
    </row>
    <row r="8" spans="1:8" x14ac:dyDescent="0.15">
      <c r="A8" s="160"/>
      <c r="B8" s="161"/>
      <c r="C8" s="162"/>
      <c r="D8" s="163">
        <v>151837</v>
      </c>
      <c r="E8" s="164"/>
      <c r="F8" s="165">
        <v>128378</v>
      </c>
      <c r="G8" s="166"/>
      <c r="H8" s="167"/>
    </row>
    <row r="9" spans="1:8" x14ac:dyDescent="0.15">
      <c r="A9" s="148" t="s">
        <v>521</v>
      </c>
      <c r="B9" s="153"/>
      <c r="C9" s="154"/>
      <c r="D9" s="155">
        <v>245092</v>
      </c>
      <c r="E9" s="156"/>
      <c r="F9" s="157">
        <v>282256</v>
      </c>
      <c r="G9" s="158"/>
      <c r="H9" s="159"/>
    </row>
    <row r="10" spans="1:8" x14ac:dyDescent="0.15">
      <c r="A10" s="160"/>
      <c r="B10" s="161"/>
      <c r="C10" s="162"/>
      <c r="D10" s="163">
        <v>145338</v>
      </c>
      <c r="E10" s="164"/>
      <c r="F10" s="165">
        <v>145453</v>
      </c>
      <c r="G10" s="166"/>
      <c r="H10" s="167"/>
    </row>
    <row r="11" spans="1:8" x14ac:dyDescent="0.15">
      <c r="A11" s="148" t="s">
        <v>522</v>
      </c>
      <c r="B11" s="153"/>
      <c r="C11" s="154"/>
      <c r="D11" s="155">
        <v>367693</v>
      </c>
      <c r="E11" s="156"/>
      <c r="F11" s="157">
        <v>295341</v>
      </c>
      <c r="G11" s="158"/>
      <c r="H11" s="159"/>
    </row>
    <row r="12" spans="1:8" x14ac:dyDescent="0.15">
      <c r="A12" s="160"/>
      <c r="B12" s="161"/>
      <c r="C12" s="168"/>
      <c r="D12" s="163">
        <v>167321</v>
      </c>
      <c r="E12" s="164"/>
      <c r="F12" s="165">
        <v>137402</v>
      </c>
      <c r="G12" s="166"/>
      <c r="H12" s="167"/>
    </row>
    <row r="13" spans="1:8" x14ac:dyDescent="0.15">
      <c r="A13" s="148"/>
      <c r="B13" s="153"/>
      <c r="C13" s="169"/>
      <c r="D13" s="170">
        <v>280501</v>
      </c>
      <c r="E13" s="171"/>
      <c r="F13" s="172">
        <v>284895</v>
      </c>
      <c r="G13" s="173"/>
      <c r="H13" s="159"/>
    </row>
    <row r="14" spans="1:8" x14ac:dyDescent="0.15">
      <c r="A14" s="160"/>
      <c r="B14" s="161"/>
      <c r="C14" s="162"/>
      <c r="D14" s="163">
        <v>131672</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4.57</v>
      </c>
      <c r="C19" s="174">
        <f>ROUND(VALUE(SUBSTITUTE(実質収支比率等に係る経年分析!G$48,"▲","-")),2)</f>
        <v>4.6399999999999997</v>
      </c>
      <c r="D19" s="174">
        <f>ROUND(VALUE(SUBSTITUTE(実質収支比率等に係る経年分析!H$48,"▲","-")),2)</f>
        <v>7.74</v>
      </c>
      <c r="E19" s="174">
        <f>ROUND(VALUE(SUBSTITUTE(実質収支比率等に係る経年分析!I$48,"▲","-")),2)</f>
        <v>6.75</v>
      </c>
      <c r="F19" s="174">
        <f>ROUND(VALUE(SUBSTITUTE(実質収支比率等に係る経年分析!J$48,"▲","-")),2)</f>
        <v>5.31</v>
      </c>
    </row>
    <row r="20" spans="1:11" x14ac:dyDescent="0.15">
      <c r="A20" s="174" t="s">
        <v>53</v>
      </c>
      <c r="B20" s="174">
        <f>ROUND(VALUE(SUBSTITUTE(実質収支比率等に係る経年分析!F$47,"▲","-")),2)</f>
        <v>17.46</v>
      </c>
      <c r="C20" s="174">
        <f>ROUND(VALUE(SUBSTITUTE(実質収支比率等に係る経年分析!G$47,"▲","-")),2)</f>
        <v>16.88</v>
      </c>
      <c r="D20" s="174">
        <f>ROUND(VALUE(SUBSTITUTE(実質収支比率等に係る経年分析!H$47,"▲","-")),2)</f>
        <v>15.58</v>
      </c>
      <c r="E20" s="174">
        <f>ROUND(VALUE(SUBSTITUTE(実質収支比率等に係る経年分析!I$47,"▲","-")),2)</f>
        <v>16.18</v>
      </c>
      <c r="F20" s="174">
        <f>ROUND(VALUE(SUBSTITUTE(実質収支比率等に係る経年分析!J$47,"▲","-")),2)</f>
        <v>16.309999999999999</v>
      </c>
    </row>
    <row r="21" spans="1:11" x14ac:dyDescent="0.15">
      <c r="A21" s="174" t="s">
        <v>54</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3.45</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-1.49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介護福祉サービス事業特別会計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0.56000000000000005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4.6399999999999997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345</v>
      </c>
      <c r="E42" s="176"/>
      <c r="F42" s="176"/>
      <c r="G42" s="176">
        <f>'実質公債費比率（分子）の構造'!L$52</f>
        <v>326</v>
      </c>
      <c r="H42" s="176"/>
      <c r="I42" s="176"/>
      <c r="J42" s="176">
        <f>'実質公債費比率（分子）の構造'!M$52</f>
        <v>325</v>
      </c>
      <c r="K42" s="176"/>
      <c r="L42" s="176"/>
      <c r="M42" s="176">
        <f>'実質公債費比率（分子）の構造'!N$52</f>
        <v>326</v>
      </c>
      <c r="N42" s="176"/>
      <c r="O42" s="176"/>
      <c r="P42" s="176">
        <f>'実質公債費比率（分子）の構造'!O$52</f>
        <v>314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9</v>
      </c>
      <c r="O44" s="176"/>
      <c r="P44" s="176"/>
    </row>
    <row r="45" spans="1:16" x14ac:dyDescent="0.15">
      <c r="A45" s="176" t="s">
        <v>63</v>
      </c>
      <c r="B45" s="176">
        <f>'実質公債費比率（分子）の構造'!K$49</f>
        <v>18</v>
      </c>
      <c r="C45" s="176"/>
      <c r="D45" s="176"/>
      <c r="E45" s="176">
        <f>'実質公債費比率（分子）の構造'!L$49</f>
        <v>17</v>
      </c>
      <c r="F45" s="176"/>
      <c r="G45" s="176"/>
      <c r="H45" s="176">
        <f>'実質公債費比率（分子）の構造'!M$49</f>
        <v>14</v>
      </c>
      <c r="I45" s="176"/>
      <c r="J45" s="176"/>
      <c r="K45" s="176">
        <f>'実質公債費比率（分子）の構造'!N$49</f>
        <v>8</v>
      </c>
      <c r="L45" s="176"/>
      <c r="M45" s="176"/>
      <c r="N45" s="176">
        <f>'実質公債費比率（分子）の構造'!O$49</f>
        <v>3</v>
      </c>
      <c r="O45" s="176"/>
      <c r="P45" s="176"/>
    </row>
    <row r="46" spans="1:16" x14ac:dyDescent="0.15">
      <c r="A46" s="176" t="s">
        <v>64</v>
      </c>
      <c r="B46" s="176">
        <f>'実質公債費比率（分子）の構造'!K$48</f>
        <v>89</v>
      </c>
      <c r="C46" s="176"/>
      <c r="D46" s="176"/>
      <c r="E46" s="176">
        <f>'実質公債費比率（分子）の構造'!L$48</f>
        <v>68</v>
      </c>
      <c r="F46" s="176"/>
      <c r="G46" s="176"/>
      <c r="H46" s="176">
        <f>'実質公債費比率（分子）の構造'!M$48</f>
        <v>55</v>
      </c>
      <c r="I46" s="176"/>
      <c r="J46" s="176"/>
      <c r="K46" s="176">
        <f>'実質公債費比率（分子）の構造'!N$48</f>
        <v>49</v>
      </c>
      <c r="L46" s="176"/>
      <c r="M46" s="176"/>
      <c r="N46" s="176">
        <f>'実質公債費比率（分子）の構造'!O$48</f>
        <v>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381</v>
      </c>
      <c r="C49" s="176"/>
      <c r="D49" s="176"/>
      <c r="E49" s="176">
        <f>'実質公債費比率（分子）の構造'!L$45</f>
        <v>368</v>
      </c>
      <c r="F49" s="176"/>
      <c r="G49" s="176"/>
      <c r="H49" s="176">
        <f>'実質公債費比率（分子）の構造'!M$45</f>
        <v>386</v>
      </c>
      <c r="I49" s="176"/>
      <c r="J49" s="176"/>
      <c r="K49" s="176">
        <f>'実質公債費比率（分子）の構造'!N$45</f>
        <v>410</v>
      </c>
      <c r="L49" s="176"/>
      <c r="M49" s="176"/>
      <c r="N49" s="176">
        <f>'実質公債費比率（分子）の構造'!O$45</f>
        <v>403</v>
      </c>
      <c r="O49" s="176"/>
      <c r="P49" s="176"/>
    </row>
    <row r="50" spans="1:16" x14ac:dyDescent="0.15">
      <c r="A50" s="176" t="s">
        <v>67</v>
      </c>
      <c r="B50" s="176" t="e">
        <f>NA()</f>
        <v>#N/A</v>
      </c>
      <c r="C50" s="176">
        <f>IF(ISNUMBER('実質公債費比率（分子）の構造'!K$53),'実質公債費比率（分子）の構造'!K$53,NA())</f>
        <v>152</v>
      </c>
      <c r="D50" s="176" t="e">
        <f>NA()</f>
        <v>#N/A</v>
      </c>
      <c r="E50" s="176" t="e">
        <f>NA()</f>
        <v>#N/A</v>
      </c>
      <c r="F50" s="176">
        <f>IF(ISNUMBER('実質公債費比率（分子）の構造'!L$53),'実質公債費比率（分子）の構造'!L$53,NA())</f>
        <v>141</v>
      </c>
      <c r="G50" s="176" t="e">
        <f>NA()</f>
        <v>#N/A</v>
      </c>
      <c r="H50" s="176" t="e">
        <f>NA()</f>
        <v>#N/A</v>
      </c>
      <c r="I50" s="176">
        <f>IF(ISNUMBER('実質公債費比率（分子）の構造'!M$53),'実質公債費比率（分子）の構造'!M$53,NA())</f>
        <v>144</v>
      </c>
      <c r="J50" s="176" t="e">
        <f>NA()</f>
        <v>#N/A</v>
      </c>
      <c r="K50" s="176" t="e">
        <f>NA()</f>
        <v>#N/A</v>
      </c>
      <c r="L50" s="176">
        <f>IF(ISNUMBER('実質公債費比率（分子）の構造'!N$53),'実質公債費比率（分子）の構造'!N$53,NA())</f>
        <v>155</v>
      </c>
      <c r="M50" s="176" t="e">
        <f>NA()</f>
        <v>#N/A</v>
      </c>
      <c r="N50" s="176" t="e">
        <f>NA()</f>
        <v>#N/A</v>
      </c>
      <c r="O50" s="176">
        <f>IF(ISNUMBER('実質公債費比率（分子）の構造'!O$53),'実質公債費比率（分子）の構造'!O$53,NA())</f>
        <v>149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2648</v>
      </c>
      <c r="E56" s="175"/>
      <c r="F56" s="175"/>
      <c r="G56" s="175">
        <f>'将来負担比率（分子）の構造'!J$52</f>
        <v>2583</v>
      </c>
      <c r="H56" s="175"/>
      <c r="I56" s="175"/>
      <c r="J56" s="175">
        <f>'将来負担比率（分子）の構造'!K$52</f>
        <v>2640</v>
      </c>
      <c r="K56" s="175"/>
      <c r="L56" s="175"/>
      <c r="M56" s="175">
        <f>'将来負担比率（分子）の構造'!L$52</f>
        <v>2610</v>
      </c>
      <c r="N56" s="175"/>
      <c r="O56" s="175"/>
      <c r="P56" s="175">
        <f>'将来負担比率（分子）の構造'!M$52</f>
        <v>2784</v>
      </c>
    </row>
    <row r="57" spans="1:16" x14ac:dyDescent="0.15">
      <c r="A57" s="175" t="s">
        <v>42</v>
      </c>
      <c r="B57" s="175"/>
      <c r="C57" s="175"/>
      <c r="D57" s="175">
        <f>'将来負担比率（分子）の構造'!I$51</f>
        <v>98</v>
      </c>
      <c r="E57" s="175"/>
      <c r="F57" s="175"/>
      <c r="G57" s="175">
        <f>'将来負担比率（分子）の構造'!J$51</f>
        <v>88</v>
      </c>
      <c r="H57" s="175"/>
      <c r="I57" s="175"/>
      <c r="J57" s="175">
        <f>'将来負担比率（分子）の構造'!K$51</f>
        <v>87</v>
      </c>
      <c r="K57" s="175"/>
      <c r="L57" s="175"/>
      <c r="M57" s="175">
        <f>'将来負担比率（分子）の構造'!L$51</f>
        <v>85</v>
      </c>
      <c r="N57" s="175"/>
      <c r="O57" s="175"/>
      <c r="P57" s="175">
        <f>'将来負担比率（分子）の構造'!M$51</f>
        <v>63</v>
      </c>
    </row>
    <row r="58" spans="1:16" x14ac:dyDescent="0.15">
      <c r="A58" s="175" t="s">
        <v>41</v>
      </c>
      <c r="B58" s="175"/>
      <c r="C58" s="175"/>
      <c r="D58" s="175">
        <f>'将来負担比率（分子）の構造'!I$50</f>
        <v>1096</v>
      </c>
      <c r="E58" s="175"/>
      <c r="F58" s="175"/>
      <c r="G58" s="175">
        <f>'将来負担比率（分子）の構造'!J$50</f>
        <v>1140</v>
      </c>
      <c r="H58" s="175"/>
      <c r="I58" s="175"/>
      <c r="J58" s="175">
        <f>'将来負担比率（分子）の構造'!K$50</f>
        <v>1351</v>
      </c>
      <c r="K58" s="175"/>
      <c r="L58" s="175"/>
      <c r="M58" s="175">
        <f>'将来負担比率（分子）の構造'!L$50</f>
        <v>1465</v>
      </c>
      <c r="N58" s="175"/>
      <c r="O58" s="175"/>
      <c r="P58" s="175">
        <f>'将来負担比率（分子）の構造'!M$50</f>
        <v>1484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632</v>
      </c>
      <c r="C62" s="175"/>
      <c r="D62" s="175"/>
      <c r="E62" s="175">
        <f>'将来負担比率（分子）の構造'!J$45</f>
        <v>629</v>
      </c>
      <c r="F62" s="175"/>
      <c r="G62" s="175"/>
      <c r="H62" s="175">
        <f>'将来負担比率（分子）の構造'!K$45</f>
        <v>630</v>
      </c>
      <c r="I62" s="175"/>
      <c r="J62" s="175"/>
      <c r="K62" s="175">
        <f>'将来負担比率（分子）の構造'!L$45</f>
        <v>631</v>
      </c>
      <c r="L62" s="175"/>
      <c r="M62" s="175"/>
      <c r="N62" s="175">
        <f>'将来負担比率（分子）の構造'!M$45</f>
        <v>638</v>
      </c>
      <c r="O62" s="175"/>
      <c r="P62" s="175"/>
    </row>
    <row r="63" spans="1:16" x14ac:dyDescent="0.15">
      <c r="A63" s="175" t="s">
        <v>34</v>
      </c>
      <c r="B63" s="175">
        <f>'将来負担比率（分子）の構造'!I$44</f>
        <v>52</v>
      </c>
      <c r="C63" s="175"/>
      <c r="D63" s="175"/>
      <c r="E63" s="175">
        <f>'将来負担比率（分子）の構造'!J$44</f>
        <v>29</v>
      </c>
      <c r="F63" s="175"/>
      <c r="G63" s="175"/>
      <c r="H63" s="175">
        <f>'将来負担比率（分子）の構造'!K$44</f>
        <v>18</v>
      </c>
      <c r="I63" s="175"/>
      <c r="J63" s="175"/>
      <c r="K63" s="175">
        <f>'将来負担比率（分子）の構造'!L$44</f>
        <v>10</v>
      </c>
      <c r="L63" s="175"/>
      <c r="M63" s="175"/>
      <c r="N63" s="175">
        <f>'将来負担比率（分子）の構造'!M$44</f>
        <v>7</v>
      </c>
      <c r="O63" s="175"/>
      <c r="P63" s="175"/>
    </row>
    <row r="64" spans="1:16" x14ac:dyDescent="0.15">
      <c r="A64" s="175" t="s">
        <v>33</v>
      </c>
      <c r="B64" s="175">
        <f>'将来負担比率（分子）の構造'!I$43</f>
        <v>569</v>
      </c>
      <c r="C64" s="175"/>
      <c r="D64" s="175"/>
      <c r="E64" s="175">
        <f>'将来負担比率（分子）の構造'!J$43</f>
        <v>543</v>
      </c>
      <c r="F64" s="175"/>
      <c r="G64" s="175"/>
      <c r="H64" s="175">
        <f>'将来負担比率（分子）の構造'!K$43</f>
        <v>483</v>
      </c>
      <c r="I64" s="175"/>
      <c r="J64" s="175"/>
      <c r="K64" s="175">
        <f>'将来負担比率（分子）の構造'!L$43</f>
        <v>455</v>
      </c>
      <c r="L64" s="175"/>
      <c r="M64" s="175"/>
      <c r="N64" s="175">
        <f>'将来負担比率（分子）の構造'!M$43</f>
        <v>403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3499</v>
      </c>
      <c r="C66" s="175"/>
      <c r="D66" s="175"/>
      <c r="E66" s="175">
        <f>'将来負担比率（分子）の構造'!J$41</f>
        <v>3443</v>
      </c>
      <c r="F66" s="175"/>
      <c r="G66" s="175"/>
      <c r="H66" s="175">
        <f>'将来負担比率（分子）の構造'!K$41</f>
        <v>3514</v>
      </c>
      <c r="I66" s="175"/>
      <c r="J66" s="175"/>
      <c r="K66" s="175">
        <f>'将来負担比率（分子）の構造'!L$41</f>
        <v>3423</v>
      </c>
      <c r="L66" s="175"/>
      <c r="M66" s="175"/>
      <c r="N66" s="175">
        <f>'将来負担比率（分子）の構造'!M$41</f>
        <v>3490</v>
      </c>
      <c r="O66" s="175"/>
      <c r="P66" s="175"/>
    </row>
    <row r="67" spans="1:16" x14ac:dyDescent="0.15">
      <c r="A67" s="175" t="s">
        <v>71</v>
      </c>
      <c r="B67" s="175" t="e">
        <f>NA()</f>
        <v>#N/A</v>
      </c>
      <c r="C67" s="175">
        <f>IF(ISNUMBER('将来負担比率（分子）の構造'!I$53), IF('将来負担比率（分子）の構造'!I$53 &lt; 0, 0, '将来負担比率（分子）の構造'!I$53), NA())</f>
        <v>911</v>
      </c>
      <c r="D67" s="175" t="e">
        <f>NA()</f>
        <v>#N/A</v>
      </c>
      <c r="E67" s="175" t="e">
        <f>NA()</f>
        <v>#N/A</v>
      </c>
      <c r="F67" s="175">
        <f>IF(ISNUMBER('将来負担比率（分子）の構造'!J$53), IF('将来負担比率（分子）の構造'!J$53 &lt; 0, 0, '将来負担比率（分子）の構造'!J$53), NA())</f>
        <v>834</v>
      </c>
      <c r="G67" s="175" t="e">
        <f>NA()</f>
        <v>#N/A</v>
      </c>
      <c r="H67" s="175" t="e">
        <f>NA()</f>
        <v>#N/A</v>
      </c>
      <c r="I67" s="175">
        <f>IF(ISNUMBER('将来負担比率（分子）の構造'!K$53), IF('将来負担比率（分子）の構造'!K$53 &lt; 0, 0, '将来負担比率（分子）の構造'!K$53), NA())</f>
        <v>568</v>
      </c>
      <c r="J67" s="175" t="e">
        <f>NA()</f>
        <v>#N/A</v>
      </c>
      <c r="K67" s="175" t="e">
        <f>NA()</f>
        <v>#N/A</v>
      </c>
      <c r="L67" s="175">
        <f>IF(ISNUMBER('将来負担比率（分子）の構造'!L$53), IF('将来負担比率（分子）の構造'!L$53 &lt; 0, 0, '将来負担比率（分子）の構造'!L$53), NA())</f>
        <v>358</v>
      </c>
      <c r="M67" s="175" t="e">
        <f>NA()</f>
        <v>#N/A</v>
      </c>
      <c r="N67" s="175" t="e">
        <f>NA()</f>
        <v>#N/A</v>
      </c>
      <c r="O67" s="175">
        <f>IF(ISNUMBER('将来負担比率（分子）の構造'!M$53), IF('将来負担比率（分子）の構造'!M$53 &lt; 0, 0, '将来負担比率（分子）の構造'!M$53), NA())</f>
        <v>208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301</v>
      </c>
      <c r="C72" s="179">
        <f>基金残高に係る経年分析!G55</f>
        <v>301</v>
      </c>
      <c r="D72" s="179">
        <f>基金残高に係る経年分析!H55</f>
        <v>301</v>
      </c>
    </row>
    <row r="73" spans="1:16" x14ac:dyDescent="0.15">
      <c r="A73" s="178" t="s">
        <v>74</v>
      </c>
      <c r="B73" s="179">
        <f>基金残高に係る経年分析!F56</f>
        <v>561</v>
      </c>
      <c r="C73" s="179">
        <f>基金残高に係る経年分析!G56</f>
        <v>652</v>
      </c>
      <c r="D73" s="179">
        <f>基金残高に係る経年分析!H56</f>
        <v>686</v>
      </c>
    </row>
    <row r="74" spans="1:16" x14ac:dyDescent="0.15">
      <c r="A74" s="178" t="s">
        <v>75</v>
      </c>
      <c r="B74" s="179">
        <f>基金残高に係る経年分析!F57</f>
        <v>424</v>
      </c>
      <c r="C74" s="179">
        <f>基金残高に係る経年分析!G57</f>
        <v>445</v>
      </c>
      <c r="D74" s="179">
        <f>基金残高に係る経年分析!H57</f>
        <v>429</v>
      </c>
    </row>
  </sheetData>
  <sheetProtection algorithmName="SHA-512" hashValue="/9BfoEui16Ht7kfHPtkFAkY3JMTy7/n7yyK6pM2fnUmt8sNfu1Inl3rEIifm+d+OQbMsYHOkpd29RwFFOY6nWg==" saltValue="1xf9LI/sOGg35R24Sxh0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実質収支比率等に係る経年分析</vt:lpstr>
      <vt:lpstr>目的別歳出決算分析表（住民一人当たりのコスト）</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2025-02-19T00:07:40Z</dcterms:created>
  <dcterms:modified xsi:type="dcterms:W3CDTF">2025-03-19T02:56:50Z</dcterms:modified>
  <cp:category/>
</cp:coreProperties>
</file>