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99_その他共有フォルダから移行\外付けＨＤＤ移行用（市町村係シマ）\501_財政\01_財政\R6\01照会\070203【214〆】令和４年度財政状況資料集の作成について（２回目再出力後）\04本庁へ　\"/>
    </mc:Choice>
  </mc:AlternateContent>
  <bookViews>
    <workbookView xWindow="0" yWindow="0" windowWidth="14380" windowHeight="4100" firstSheet="13" activeTab="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<sst xmlns="http://schemas.openxmlformats.org/spreadsheetml/2006/main" count="1126" uniqueCount="598">
  <si>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</si>
  <si>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</si>
  <si>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</si>
  <si>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</si>
  <si>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</si>
  <si>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</si>
  <si>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</si>
  <si>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</si>
  <si>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</si>
  <si>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</si>
  <si>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</si>
  <si>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</si>
  <si>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</si>
  <si>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</si>
  <si>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</si>
  <si>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</si>
  <si>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</si>
  <si>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</si>
  <si>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</si>
  <si>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</si>
  <si>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</si>
  <si>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</si>
  <si>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</si>
  <si>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</si>
  <si>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</si>
  <si>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</si>
  <si>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</si>
  <si>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</si>
  <si>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</si>
  <si>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</si>
  <si>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</si>
  <si>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</si>
  <si>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</si>
  <si>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</si>
  <si>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</si>
  <si>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</si>
  <si>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</si>
  <si>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</si>
  <si>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</si>
  <si>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</si>
  <si>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</si>
  <si>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</si>
  <si>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</si>
  <si>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</si>
  <si>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</si>
  <si>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</si>
  <si>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</si>
  <si>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</si>
  <si>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</si>
  <si>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</si>
  <si>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</si>
  <si>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</si>
  <si>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</si>
  <si>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</si>
  <si>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</si>
  <si>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</si>
  <si>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</si>
  <si>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</si>
  <si>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</si>
  <si>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</si>
  <si>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</si>
  <si>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</si>
  <si>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</si>
  <si>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</si>
  <si>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</si>
  <si>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</si>
  <si>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</si>
  <si>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</si>
  <si>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</si>
  <si>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</si>
  <si>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</si>
  <si>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</si>
  <si>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</si>
  <si>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</si>
  <si>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</si>
  <si>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</si>
  <si>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</si>
  <si>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</si>
  <si>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</si>
  <si>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</si>
  <si>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</si>
  <si>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</si>
  <si>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</si>
  <si>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</si>
  <si>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</si>
  <si>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</si>
  <si>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</si>
  <si>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</si>
  <si>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</si>
  <si>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</si>
  <si>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</si>
  <si>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</si>
  <si>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</si>
  <si>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</si>
  <si>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</si>
  <si>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</si>
  <si>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</si>
  <si>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</si>
  <si>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</si>
  <si>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</si>
  <si>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積丹町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</si>
  <si>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</si>
  <si>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</si>
  <si>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</si>
  <si>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</si>
  <si>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</si>
  <si>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</si>
  <si>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</si>
  <si>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</si>
  <si>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</si>
  <si>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</si>
  <si>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</si>
  <si>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</si>
  <si>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</si>
  <si>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</si>
  <si>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</si>
  <si>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</si>
  <si>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</si>
  <si>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</si>
  <si>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</si>
  <si>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</si>
  <si>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</si>
  <si>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</si>
  <si>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</si>
  <si>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</si>
  <si>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</si>
  <si>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</si>
  <si>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</si>
  <si>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</si>
  <si>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</si>
  <si>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</si>
  <si>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</si>
  <si>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</si>
  <si>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</si>
  <si>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</si>
  <si>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</si>
  <si>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</si>
  <si>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</si>
  <si>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</si>
  <si>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</si>
  <si>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</si>
  <si>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</si>
  <si>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</si>
  <si>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</si>
  <si>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</si>
  <si>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</si>
  <si>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</si>
  <si>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</si>
  <si>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</si>
  <si>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</si>
  <si>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</si>
  <si>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</si>
  <si>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</si>
  <si>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</si>
  <si>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</si>
  <si>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</si>
  <si>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</si>
  <si>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</si>
  <si>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</si>
  <si>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</si>
  <si>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</si>
  <si>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</si>
  <si>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</si>
  <si>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</si>
  <si>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</si>
  <si>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</si>
  <si>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</si>
  <si>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</si>
  <si>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</si>
  <si>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</si>
  <si>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</si>
  <si>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</si>
  <si>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</si>
  <si>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</si>
  <si>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</si>
  <si>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</si>
  <si>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</si>
  <si>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</si>
  <si>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</si>
  <si>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</si>
  <si>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</si>
  <si>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</si>
  <si>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</si>
  <si>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</si>
  <si>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</si>
  <si>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</si>
  <si>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</si>
  <si>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</si>
  <si>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</si>
  <si>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</si>
  <si>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</si>
  <si>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</si>
  <si>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</si>
  <si>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</si>
  <si>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</si>
  <si>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</si>
  <si>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</si>
  <si>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</si>
  <si>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</si>
  <si>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</si>
  <si>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</si>
  <si>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</si>
  <si>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</si>
  <si>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</si>
  <si>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</si>
  <si>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</si>
  <si>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</si>
  <si>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</si>
  <si>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</si>
  <si>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</si>
  <si>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</si>
  <si>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</si>
  <si>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</si>
  <si>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</si>
  <si>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</si>
  <si>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北海道積丹町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</si>
  <si>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</si>
  <si>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</si>
  <si>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</si>
  <si>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</si>
  <si>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</si>
  <si>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</si>
  <si>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</si>
  <si>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</si>
  <si>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</si>
  <si>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</si>
  <si>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</si>
  <si>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</si>
  <si>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</si>
  <si>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</si>
  <si>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</si>
  <si>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</si>
  <si>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</si>
  <si>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</si>
  <si>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</si>
  <si>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</si>
  <si>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</si>
  <si>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</si>
  <si>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</si>
  <si>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</si>
  <si>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</si>
  <si>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</si>
  <si>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</si>
  <si>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</si>
  <si>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</si>
  <si>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</si>
  <si>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</si>
  <si>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</si>
  <si>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</si>
  <si>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</si>
  <si>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</si>
  <si>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</si>
  <si>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</si>
  <si>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</si>
  <si>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</si>
  <si>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</si>
  <si>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</si>
  <si>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</si>
  <si>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</si>
  <si>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</si>
  <si>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</si>
  <si>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</si>
  <si>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</si>
  <si>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</si>
  <si>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</si>
  <si>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</si>
  <si>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</si>
  <si>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</si>
  <si>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</si>
  <si>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</si>
  <si>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</si>
  <si>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</si>
  <si>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</si>
  <si>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</si>
  <si>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</si>
  <si>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</si>
  <si>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</si>
  <si>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</si>
  <si>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</si>
  <si>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</si>
  <si>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</si>
  <si>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</si>
  <si>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</si>
  <si>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</si>
  <si>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</si>
  <si>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</si>
  <si>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</si>
  <si>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</si>
  <si>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</si>
  <si>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</si>
  <si>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</si>
  <si>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</si>
  <si>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</si>
  <si>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</si>
  <si>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</si>
  <si>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</si>
  <si>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</si>
  <si>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</si>
  <si>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</si>
  <si>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</si>
  <si>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</si>
  <si>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</si>
  <si>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</si>
  <si>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</si>
  <si>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</si>
  <si>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</si>
  <si>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</si>
  <si>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</si>
  <si>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</si>
  <si>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</si>
  <si>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</si>
  <si>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</si>
  <si>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</si>
  <si>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</si>
  <si>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</si>
  <si>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</si>
  <si>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</si>
  <si>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</si>
  <si>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</si>
  <si>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</si>
  <si>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</si>
  <si>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</si>
  <si>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</si>
  <si>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</si>
  <si>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</si>
  <si>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</si>
  <si>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</si>
  <si>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</si>
  <si>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</si>
  <si>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</si>
  <si>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</si>
  <si>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</si>
  <si>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</si>
  <si>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</si>
  <si>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</si>
  <si>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</si>
  <si>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</si>
  <si>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</si>
  <si>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</si>
  <si>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</si>
  <si>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</si>
  <si>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</si>
  <si>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</si>
  <si>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</si>
  <si>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</si>
  <si>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</si>
  <si>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</si>
  <si>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</si>
  <si>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</si>
  <si>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</si>
  <si>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</si>
  <si>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</si>
  <si>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</si>
  <si>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</si>
  <si>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</si>
  <si>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</si>
  <si>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</si>
  <si>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</si>
  <si>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</si>
  <si>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</si>
  <si>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</si>
  <si>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</si>
  <si>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</si>
  <si>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</si>
  <si>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</si>
  <si>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</si>
  <si>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</si>
  <si>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</si>
  <si>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北海道積丹町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</si>
  <si>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</si>
  <si>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</si>
  <si>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</si>
  <si>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</si>
  <si>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</si>
  <si>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</si>
  <si>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</si>
  <si>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</si>
  <si>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</si>
  <si>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</si>
  <si>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</si>
  <si>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</si>
  <si>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</si>
  <si>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</si>
  <si>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</si>
  <si>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</si>
  <si>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</si>
  <si>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</si>
  <si>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</si>
  <si>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</si>
  <si>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</si>
  <si>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</si>
  <si>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</si>
  <si>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</si>
  <si>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</si>
  <si>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</si>
  <si>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</si>
  <si>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</si>
  <si>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</si>
  <si>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</si>
  <si>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</si>
  <si>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</si>
  <si>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</si>
  <si>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</si>
  <si>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</si>
  <si>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</si>
  <si>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介護福祉サービス事業特別会計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</si>
  <si>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</si>
  <si>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</si>
  <si>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</si>
  <si>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</si>
  <si>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</si>
  <si>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</si>
  <si>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</si>
  <si>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</si>
  <si>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</si>
  <si>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</si>
  <si>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</si>
  <si>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</si>
  <si>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</si>
  <si>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</si>
  <si>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</si>
  <si>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</si>
  <si>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</si>
  <si>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</si>
  <si>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</si>
  <si>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</si>
  <si>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</si>
  <si>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</si>
  <si>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</si>
  <si>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</si>
  <si>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</si>
  <si>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</si>
  <si>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</si>
  <si>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</si>
  <si>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</si>
  <si>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</si>
  <si>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</si>
  <si>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</si>
  <si>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</si>
  <si>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</si>
  <si>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</si>
  <si>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</si>
  <si>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</si>
  <si>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</si>
  <si>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</si>
  <si>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</si>
  <si>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</si>
  <si>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</si>
  <si>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</si>
  <si>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</si>
  <si>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</si>
  <si>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</si>
  <si>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</si>
  <si>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</si>
  <si>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</si>
  <si>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</si>
  <si>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</si>
  <si>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</si>
  <si>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</si>
  <si>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</si>
  <si>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</si>
  <si>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</si>
  <si>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</si>
  <si>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</si>
  <si>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</si>
  <si>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</si>
  <si>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</si>
  <si>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</si>
  <si>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</si>
  <si>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</si>
  <si>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</si>
  <si>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</si>
  <si>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</si>
  <si>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</si>
  <si>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</si>
  <si>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</si>
  <si>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</si>
  <si>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</si>
  <si>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</si>
  <si>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</si>
  <si>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</si>
  <si>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</si>
  <si>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</si>
  <si>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</si>
  <si>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</si>
  <si>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</si>
  <si>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</si>
  <si>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</si>
  <si>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</si>
  <si>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</si>
  <si>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</si>
  <si>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</si>
  <si>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</si>
  <si>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</si>
  <si>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</si>
  <si>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</si>
  <si>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</si>
  <si>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</si>
  <si>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</si>
  <si>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</si>
  <si>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</si>
  <si>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</si>
  <si>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</si>
  <si>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</si>
  <si>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</si>
  <si>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</si>
  <si>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</si>
  <si>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</si>
  <si>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</si>
  <si>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</si>
  <si>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</si>
  <si>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</si>
  <si>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</si>
  <si>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</si>
  <si>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</si>
  <si>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</si>
  <si>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</si>
  <si>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</si>
  <si>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</si>
  <si>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</si>
  <si>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</si>
  <si>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</si>
  <si>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</si>
  <si>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</si>
  <si>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</si>
  <si>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</si>
  <si>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</si>
  <si>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</si>
  <si>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</si>
  <si>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</si>
  <si>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</si>
  <si>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</si>
  <si>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</si>
  <si>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</si>
  <si>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</si>
  <si>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</si>
  <si>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</si>
  <si>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</si>
  <si>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</si>
  <si>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</si>
  <si>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</si>
  <si>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</si>
  <si>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</si>
  <si>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</si>
  <si>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</si>
  <si>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</si>
  <si>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</si>
  <si>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</si>
  <si>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</si>
  <si>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</si>
  <si>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</si>
  <si>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</si>
  <si>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</si>
  <si>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</si>
  <si>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</si>
  <si>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</si>
  <si>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</si>
  <si>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2.77</t>
  </si>
  <si>
    <t>▲ 1.28</t>
  </si>
  <si>
    <t>一般会計</t>
  </si>
  <si>
    <t>国民健康保険事業特別会計</t>
  </si>
  <si>
    <t>後期高齢者医療特別会計</t>
  </si>
  <si>
    <t>介護福祉サービス事業特別会計</t>
  </si>
  <si>
    <t>簡易水道事業特別会計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</si>
  <si>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</si>
  <si>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</si>
  <si>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</si>
  <si>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</si>
  <si>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</si>
  <si>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</si>
  <si>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</si>
  <si>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</si>
  <si>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</si>
  <si>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</si>
  <si>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</si>
  <si>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</si>
  <si>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</si>
  <si>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後志教育研修センター</t>
    <rPh sb="0" eb="2">
      <t>シリベシ</t>
    </rPh>
    <rPh sb="2" eb="4">
      <t>キョウイク</t>
    </rPh>
    <rPh sb="4" eb="6">
      <t>ケンシュウ</t>
    </rPh>
    <phoneticPr fontId="2"/>
  </si>
  <si>
    <t>積丹観光振興公社</t>
    <rPh sb="0" eb="2">
      <t>シャコタン</t>
    </rPh>
    <rPh sb="2" eb="4">
      <t>カンコウ</t>
    </rPh>
    <rPh sb="4" eb="6">
      <t>シンコウ</t>
    </rPh>
    <rPh sb="6" eb="8">
      <t>コウシャ</t>
    </rPh>
    <phoneticPr fontId="2"/>
  </si>
  <si>
    <t>ペニンシュラ</t>
    <phoneticPr fontId="2"/>
  </si>
  <si>
    <t>ふるさと振興基金</t>
    <rPh sb="4" eb="6">
      <t>シンコウ</t>
    </rPh>
    <rPh sb="6" eb="8">
      <t>キキン</t>
    </rPh>
    <phoneticPr fontId="5"/>
  </si>
  <si>
    <t>公用及び公共用施設整備基金</t>
    <rPh sb="0" eb="2">
      <t>コウヨウ</t>
    </rPh>
    <rPh sb="2" eb="3">
      <t>オヨ</t>
    </rPh>
    <rPh sb="4" eb="7">
      <t>コウキョウヨウ</t>
    </rPh>
    <rPh sb="7" eb="9">
      <t>シセツ</t>
    </rPh>
    <rPh sb="9" eb="11">
      <t>セイビ</t>
    </rPh>
    <rPh sb="11" eb="13">
      <t>キキン</t>
    </rPh>
    <phoneticPr fontId="2"/>
  </si>
  <si>
    <t>地域情報通信基盤施設整備基金</t>
    <rPh sb="0" eb="2">
      <t>チイキ</t>
    </rPh>
    <rPh sb="2" eb="4">
      <t>ジョウホウ</t>
    </rPh>
    <rPh sb="4" eb="6">
      <t>ツウシン</t>
    </rPh>
    <rPh sb="6" eb="8">
      <t>キバン</t>
    </rPh>
    <rPh sb="8" eb="10">
      <t>シセツ</t>
    </rPh>
    <rPh sb="10" eb="12">
      <t>セイビ</t>
    </rPh>
    <rPh sb="12" eb="14">
      <t>キキン</t>
    </rPh>
    <phoneticPr fontId="2"/>
  </si>
  <si>
    <t>福祉基金</t>
    <rPh sb="0" eb="2">
      <t>フクシ</t>
    </rPh>
    <rPh sb="2" eb="4">
      <t>キキン</t>
    </rPh>
    <phoneticPr fontId="2"/>
  </si>
  <si>
    <t>まちづくり活動支援基金</t>
    <rPh sb="5" eb="7">
      <t>カツドウ</t>
    </rPh>
    <rPh sb="7" eb="9">
      <t>シエン</t>
    </rPh>
    <rPh sb="9" eb="11">
      <t>キキン</t>
    </rPh>
    <phoneticPr fontId="2"/>
  </si>
  <si>
    <t>－</t>
    <phoneticPr fontId="19"/>
  </si>
  <si>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</si>
  <si>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</si>
  <si>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</si>
  <si>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施設の老朽化を迎えている事から、新規整備、修繕、解体などの事業を実施する必要がある。
これに伴い、地方債残高の増加や基金残高の減少となる事が不可避な状況であるため、将来負担比率の上昇が見込まれる。
健全化判断比率の動向等に充分注視した上での計画的な事業実施の必要性がある。</t>
    <rPh sb="49" eb="52">
      <t>チホウサイ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</si>
  <si>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</si>
  <si>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</si>
  <si>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</si>
  <si>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</si>
  <si>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</si>
  <si>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</si>
  <si>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将来負担比率及び実質公債費比率は、過去の事業債の償還が順次終了したことにより、前年度を下回った。
今後は、更なる起債の抑制と公債費の適正化に取り組んでいくことが必要である。</t>
    <rPh sb="0" eb="2">
      <t>ショウライ</t>
    </rPh>
    <rPh sb="2" eb="4">
      <t>フタン</t>
    </rPh>
    <rPh sb="4" eb="6">
      <t>ヒリツ</t>
    </rPh>
    <rPh sb="6" eb="7">
      <t>オヨ</t>
    </rPh>
    <rPh sb="8" eb="10">
      <t>ジッシツ</t>
    </rPh>
    <rPh sb="10" eb="13">
      <t>コウサイヒ</t>
    </rPh>
    <rPh sb="13" eb="15">
      <t>ヒリツ</t>
    </rPh>
    <rPh sb="17" eb="19">
      <t>カコ</t>
    </rPh>
    <rPh sb="20" eb="22">
      <t>ジギョウ</t>
    </rPh>
    <rPh sb="22" eb="23">
      <t>サイ</t>
    </rPh>
    <rPh sb="24" eb="26">
      <t>ショウカン</t>
    </rPh>
    <rPh sb="27" eb="29">
      <t>ジュンジ</t>
    </rPh>
    <rPh sb="29" eb="31">
      <t>シュウリョウ</t>
    </rPh>
    <rPh sb="39" eb="42">
      <t>ゼンネンド</t>
    </rPh>
    <rPh sb="43" eb="45">
      <t>シタマワ</t>
    </rPh>
    <rPh sb="49" eb="51">
      <t>コンゴ</t>
    </rPh>
    <rPh sb="53" eb="54">
      <t>サラ</t>
    </rPh>
    <rPh sb="56" eb="58">
      <t>キサイ</t>
    </rPh>
    <rPh sb="59" eb="61">
      <t>ヨクセイ</t>
    </rPh>
    <rPh sb="62" eb="65">
      <t>コウサイヒ</t>
    </rPh>
    <rPh sb="66" eb="69">
      <t>テキセイカ</t>
    </rPh>
    <rPh sb="70" eb="71">
      <t>ト</t>
    </rPh>
    <rPh sb="72" eb="73">
      <t>ク</t>
    </rPh>
    <rPh sb="80" eb="82">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</si>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</sst>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4B03-4CB3-A981-8955AF70BA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366895</c:v>
                </c:pt>
                <c:pt idx="1">
                  <c:v>239058</c:v>
                </c:pt>
                <c:pt idx="2">
                  <c:v>188170</c:v>
                </c:pt>
                <c:pt idx="3">
                  <c:v>362490</c:v>
                </c:pt>
                <c:pt idx="4">
                  <c:v>245092</c:v>
                </c:pt>
              </c:numCache>
            </c:numRef>
          </c:val>
          <c:smooth val="0"/>
          <c:extLst>
            <c:ext xmlns:c16="http://schemas.microsoft.com/office/drawing/2014/chart" uri="{C3380CC4-5D6E-409C-BE32-E72D297353CC}">
              <c16:uniqueId val="{00000001-4B03-4CB3-A981-8955AF70BA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1.41</c:v>
                </c:pt>
                <c:pt idx="1">
                  <c:v>4.57</c:v>
                </c:pt>
                <c:pt idx="2">
                  <c:v>4.6399999999999997</c:v>
                </c:pt>
                <c:pt idx="3">
                  <c:v>7.74</c:v>
                </c:pt>
                <c:pt idx="4">
                  <c:v>6.75</c:v>
                </c:pt>
              </c:numCache>
            </c:numRef>
          </c:val>
          <c:extLst>
            <c:ext xmlns:c16="http://schemas.microsoft.com/office/drawing/2014/chart" uri="{C3380CC4-5D6E-409C-BE32-E72D297353CC}">
              <c16:uniqueId val="{00000000-5805-4E35-8782-F2733F098D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17.86</c:v>
                </c:pt>
                <c:pt idx="1">
                  <c:v>17.46</c:v>
                </c:pt>
                <c:pt idx="2">
                  <c:v>16.88</c:v>
                </c:pt>
                <c:pt idx="3">
                  <c:v>15.58</c:v>
                </c:pt>
                <c:pt idx="4">
                  <c:v>16.18</c:v>
                </c:pt>
              </c:numCache>
            </c:numRef>
          </c:val>
          <c:extLst>
            <c:ext xmlns:c16="http://schemas.microsoft.com/office/drawing/2014/chart" uri="{C3380CC4-5D6E-409C-BE32-E72D297353CC}">
              <c16:uniqueId val="{00000001-5805-4E35-8782-F2733F098D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-2.77</c:v>
                </c:pt>
                <c:pt idx="1">
                  <c:v>3.19</c:v>
                </c:pt>
                <c:pt idx="2">
                  <c:v>0.23</c:v>
                </c:pt>
                <c:pt idx="3">
                  <c:v>3.45</c:v>
                </c:pt>
                <c:pt idx="4">
                  <c:v>-1.28</c:v>
                </c:pt>
              </c:numCache>
            </c:numRef>
          </c:val>
          <c:smooth val="0"/>
          <c:extLst>
            <c:ext xmlns:c16="http://schemas.microsoft.com/office/drawing/2014/chart" uri="{C3380CC4-5D6E-409C-BE32-E72D297353CC}">
              <c16:uniqueId val="{00000002-5805-4E35-8782-F2733F098D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1FED-48CC-8316-653BCD3C6E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ED-48CC-8316-653BCD3C6E4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FED-48CC-8316-653BCD3C6E4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FED-48CC-8316-653BCD3C6E48}"/>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FED-48CC-8316-653BCD3C6E48}"/>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FED-48CC-8316-653BCD3C6E48}"/>
            </c:ext>
          </c:extLst>
        </c:ser>
        <c:ser>
          <c:idx val="6"/>
          <c:order val="6"/>
          <c:tx>
            <c:strRef>
              <c:f>データシート!$A$33</c:f>
              <c:strCache>
                <c:ptCount val="1"/>
                <c:pt idx="0">
                  <c:v>介護福祉サービス事業特別会計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1FED-48CC-8316-653BCD3C6E48}"/>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1FED-48CC-8316-653BCD3C6E48}"/>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1FED-48CC-8316-653BCD3C6E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1.41</c:v>
                </c:pt>
                <c:pt idx="2">
                  <c:v>#N/A</c:v>
                </c:pt>
                <c:pt idx="3">
                  <c:v>4.57</c:v>
                </c:pt>
                <c:pt idx="4">
                  <c:v>#N/A</c:v>
                </c:pt>
                <c:pt idx="5">
                  <c:v>4.6399999999999997</c:v>
                </c:pt>
                <c:pt idx="6">
                  <c:v>#N/A</c:v>
                </c:pt>
                <c:pt idx="7">
                  <c:v>7.73</c:v>
                </c:pt>
                <c:pt idx="8">
                  <c:v>#N/A</c:v>
                </c:pt>
                <c:pt idx="9">
                  <c:v>6.75</c:v>
                </c:pt>
              </c:numCache>
            </c:numRef>
          </c:val>
          <c:extLst>
            <c:ext xmlns:c16="http://schemas.microsoft.com/office/drawing/2014/chart" uri="{C3380CC4-5D6E-409C-BE32-E72D297353CC}">
              <c16:uniqueId val="{00000009-1FED-48CC-8316-653BCD3C6E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323</c:v>
                </c:pt>
                <c:pt idx="5">
                  <c:v>345</c:v>
                </c:pt>
                <c:pt idx="8">
                  <c:v>326</c:v>
                </c:pt>
                <c:pt idx="11">
                  <c:v>325</c:v>
                </c:pt>
                <c:pt idx="14">
                  <c:v>326</c:v>
                </c:pt>
              </c:numCache>
            </c:numRef>
          </c:val>
          <c:extLst>
            <c:ext xmlns:c16="http://schemas.microsoft.com/office/drawing/2014/chart" uri="{C3380CC4-5D6E-409C-BE32-E72D297353CC}">
              <c16:uniqueId val="{00000000-FDA7-41DA-8442-684D652636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A7-41DA-8442-684D652636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9</c:v>
                </c:pt>
                <c:pt idx="6">
                  <c:v>14</c:v>
                </c:pt>
                <c:pt idx="9">
                  <c:v>14</c:v>
                </c:pt>
                <c:pt idx="12">
                  <c:v>14</c:v>
                </c:pt>
              </c:numCache>
            </c:numRef>
          </c:val>
          <c:extLst>
            <c:ext xmlns:c16="http://schemas.microsoft.com/office/drawing/2014/chart" uri="{C3380CC4-5D6E-409C-BE32-E72D297353CC}">
              <c16:uniqueId val="{00000002-FDA7-41DA-8442-684D652636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c:v>
                </c:pt>
                <c:pt idx="3">
                  <c:v>18</c:v>
                </c:pt>
                <c:pt idx="6">
                  <c:v>17</c:v>
                </c:pt>
                <c:pt idx="9">
                  <c:v>14</c:v>
                </c:pt>
                <c:pt idx="12">
                  <c:v>8</c:v>
                </c:pt>
              </c:numCache>
            </c:numRef>
          </c:val>
          <c:extLst>
            <c:ext xmlns:c16="http://schemas.microsoft.com/office/drawing/2014/chart" uri="{C3380CC4-5D6E-409C-BE32-E72D297353CC}">
              <c16:uniqueId val="{00000003-FDA7-41DA-8442-684D652636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102</c:v>
                </c:pt>
                <c:pt idx="3">
                  <c:v>89</c:v>
                </c:pt>
                <c:pt idx="6">
                  <c:v>68</c:v>
                </c:pt>
                <c:pt idx="9">
                  <c:v>55</c:v>
                </c:pt>
                <c:pt idx="12">
                  <c:v>49</c:v>
                </c:pt>
              </c:numCache>
            </c:numRef>
          </c:val>
          <c:extLst>
            <c:ext xmlns:c16="http://schemas.microsoft.com/office/drawing/2014/chart" uri="{C3380CC4-5D6E-409C-BE32-E72D297353CC}">
              <c16:uniqueId val="{00000004-FDA7-41DA-8442-684D652636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A7-41DA-8442-684D652636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A7-41DA-8442-684D652636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335</c:v>
                </c:pt>
                <c:pt idx="3">
                  <c:v>381</c:v>
                </c:pt>
                <c:pt idx="6">
                  <c:v>368</c:v>
                </c:pt>
                <c:pt idx="9">
                  <c:v>386</c:v>
                </c:pt>
                <c:pt idx="12">
                  <c:v>410</c:v>
                </c:pt>
              </c:numCache>
            </c:numRef>
          </c:val>
          <c:extLst>
            <c:ext xmlns:c16="http://schemas.microsoft.com/office/drawing/2014/chart" uri="{C3380CC4-5D6E-409C-BE32-E72D297353CC}">
              <c16:uniqueId val="{00000007-FDA7-41DA-8442-684D652636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133</c:v>
                </c:pt>
                <c:pt idx="2">
                  <c:v>#N/A</c:v>
                </c:pt>
                <c:pt idx="3">
                  <c:v>#N/A</c:v>
                </c:pt>
                <c:pt idx="4">
                  <c:v>152</c:v>
                </c:pt>
                <c:pt idx="5">
                  <c:v>#N/A</c:v>
                </c:pt>
                <c:pt idx="6">
                  <c:v>#N/A</c:v>
                </c:pt>
                <c:pt idx="7">
                  <c:v>141</c:v>
                </c:pt>
                <c:pt idx="8">
                  <c:v>#N/A</c:v>
                </c:pt>
                <c:pt idx="9">
                  <c:v>#N/A</c:v>
                </c:pt>
                <c:pt idx="10">
                  <c:v>144</c:v>
                </c:pt>
                <c:pt idx="11">
                  <c:v>#N/A</c:v>
                </c:pt>
                <c:pt idx="12">
                  <c:v>#N/A</c:v>
                </c:pt>
                <c:pt idx="13">
                  <c:v>155</c:v>
                </c:pt>
                <c:pt idx="14">
                  <c:v>#N/A</c:v>
                </c:pt>
              </c:numCache>
            </c:numRef>
          </c:val>
          <c:smooth val="0"/>
          <c:extLst>
            <c:ext xmlns:c16="http://schemas.microsoft.com/office/drawing/2014/chart" uri="{C3380CC4-5D6E-409C-BE32-E72D297353CC}">
              <c16:uniqueId val="{00000008-FDA7-41DA-8442-684D652636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2715</c:v>
                </c:pt>
                <c:pt idx="5">
                  <c:v>2648</c:v>
                </c:pt>
                <c:pt idx="8">
                  <c:v>2583</c:v>
                </c:pt>
                <c:pt idx="11">
                  <c:v>2640</c:v>
                </c:pt>
                <c:pt idx="14">
                  <c:v>2610</c:v>
                </c:pt>
              </c:numCache>
            </c:numRef>
          </c:val>
          <c:extLst>
            <c:ext xmlns:c16="http://schemas.microsoft.com/office/drawing/2014/chart" uri="{C3380CC4-5D6E-409C-BE32-E72D297353CC}">
              <c16:uniqueId val="{00000000-642A-41DD-BE7C-D47B65075F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106</c:v>
                </c:pt>
                <c:pt idx="5">
                  <c:v>98</c:v>
                </c:pt>
                <c:pt idx="8">
                  <c:v>88</c:v>
                </c:pt>
                <c:pt idx="11">
                  <c:v>87</c:v>
                </c:pt>
                <c:pt idx="14">
                  <c:v>85</c:v>
                </c:pt>
              </c:numCache>
            </c:numRef>
          </c:val>
          <c:extLst>
            <c:ext xmlns:c16="http://schemas.microsoft.com/office/drawing/2014/chart" uri="{C3380CC4-5D6E-409C-BE32-E72D297353CC}">
              <c16:uniqueId val="{00000001-642A-41DD-BE7C-D47B65075F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1077</c:v>
                </c:pt>
                <c:pt idx="5">
                  <c:v>1096</c:v>
                </c:pt>
                <c:pt idx="8">
                  <c:v>1140</c:v>
                </c:pt>
                <c:pt idx="11">
                  <c:v>1351</c:v>
                </c:pt>
                <c:pt idx="14">
                  <c:v>1465</c:v>
                </c:pt>
              </c:numCache>
            </c:numRef>
          </c:val>
          <c:extLst>
            <c:ext xmlns:c16="http://schemas.microsoft.com/office/drawing/2014/chart" uri="{C3380CC4-5D6E-409C-BE32-E72D297353CC}">
              <c16:uniqueId val="{00000002-642A-41DD-BE7C-D47B65075F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2A-41DD-BE7C-D47B65075F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2A-41DD-BE7C-D47B65075F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2A-41DD-BE7C-D47B65075F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651</c:v>
                </c:pt>
                <c:pt idx="3">
                  <c:v>632</c:v>
                </c:pt>
                <c:pt idx="6">
                  <c:v>629</c:v>
                </c:pt>
                <c:pt idx="9">
                  <c:v>630</c:v>
                </c:pt>
                <c:pt idx="12">
                  <c:v>631</c:v>
                </c:pt>
              </c:numCache>
            </c:numRef>
          </c:val>
          <c:extLst>
            <c:ext xmlns:c16="http://schemas.microsoft.com/office/drawing/2014/chart" uri="{C3380CC4-5D6E-409C-BE32-E72D297353CC}">
              <c16:uniqueId val="{00000006-642A-41DD-BE7C-D47B65075F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69</c:v>
                </c:pt>
                <c:pt idx="3">
                  <c:v>52</c:v>
                </c:pt>
                <c:pt idx="6">
                  <c:v>29</c:v>
                </c:pt>
                <c:pt idx="9">
                  <c:v>18</c:v>
                </c:pt>
                <c:pt idx="12">
                  <c:v>10</c:v>
                </c:pt>
              </c:numCache>
            </c:numRef>
          </c:val>
          <c:extLst>
            <c:ext xmlns:c16="http://schemas.microsoft.com/office/drawing/2014/chart" uri="{C3380CC4-5D6E-409C-BE32-E72D297353CC}">
              <c16:uniqueId val="{00000007-642A-41DD-BE7C-D47B65075F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635</c:v>
                </c:pt>
                <c:pt idx="3">
                  <c:v>569</c:v>
                </c:pt>
                <c:pt idx="6">
                  <c:v>543</c:v>
                </c:pt>
                <c:pt idx="9">
                  <c:v>483</c:v>
                </c:pt>
                <c:pt idx="12">
                  <c:v>455</c:v>
                </c:pt>
              </c:numCache>
            </c:numRef>
          </c:val>
          <c:extLst>
            <c:ext xmlns:c16="http://schemas.microsoft.com/office/drawing/2014/chart" uri="{C3380CC4-5D6E-409C-BE32-E72D297353CC}">
              <c16:uniqueId val="{00000008-642A-41DD-BE7C-D47B65075F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42A-41DD-BE7C-D47B65075F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3559</c:v>
                </c:pt>
                <c:pt idx="3">
                  <c:v>3499</c:v>
                </c:pt>
                <c:pt idx="6">
                  <c:v>3443</c:v>
                </c:pt>
                <c:pt idx="9">
                  <c:v>3514</c:v>
                </c:pt>
                <c:pt idx="12">
                  <c:v>3423</c:v>
                </c:pt>
              </c:numCache>
            </c:numRef>
          </c:val>
          <c:extLst>
            <c:ext xmlns:c16="http://schemas.microsoft.com/office/drawing/2014/chart" uri="{C3380CC4-5D6E-409C-BE32-E72D297353CC}">
              <c16:uniqueId val="{0000000A-642A-41DD-BE7C-D47B65075F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1015</c:v>
                </c:pt>
                <c:pt idx="2">
                  <c:v>#N/A</c:v>
                </c:pt>
                <c:pt idx="3">
                  <c:v>#N/A</c:v>
                </c:pt>
                <c:pt idx="4">
                  <c:v>911</c:v>
                </c:pt>
                <c:pt idx="5">
                  <c:v>#N/A</c:v>
                </c:pt>
                <c:pt idx="6">
                  <c:v>#N/A</c:v>
                </c:pt>
                <c:pt idx="7">
                  <c:v>834</c:v>
                </c:pt>
                <c:pt idx="8">
                  <c:v>#N/A</c:v>
                </c:pt>
                <c:pt idx="9">
                  <c:v>#N/A</c:v>
                </c:pt>
                <c:pt idx="10">
                  <c:v>568</c:v>
                </c:pt>
                <c:pt idx="11">
                  <c:v>#N/A</c:v>
                </c:pt>
                <c:pt idx="12">
                  <c:v>#N/A</c:v>
                </c:pt>
                <c:pt idx="13">
                  <c:v>358</c:v>
                </c:pt>
                <c:pt idx="14">
                  <c:v>#N/A</c:v>
                </c:pt>
              </c:numCache>
            </c:numRef>
          </c:val>
          <c:smooth val="0"/>
          <c:extLst>
            <c:ext xmlns:c16="http://schemas.microsoft.com/office/drawing/2014/chart" uri="{C3380CC4-5D6E-409C-BE32-E72D297353CC}">
              <c16:uniqueId val="{0000000B-642A-41DD-BE7C-D47B65075F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301</c:v>
                </c:pt>
                <c:pt idx="1">
                  <c:v>301</c:v>
                </c:pt>
                <c:pt idx="2">
                  <c:v>301</c:v>
                </c:pt>
              </c:numCache>
            </c:numRef>
          </c:val>
          <c:extLst>
            <c:ext xmlns:c16="http://schemas.microsoft.com/office/drawing/2014/chart" uri="{C3380CC4-5D6E-409C-BE32-E72D297353CC}">
              <c16:uniqueId val="{00000000-CC05-4B13-991E-FF045BBCA8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433</c:v>
                </c:pt>
                <c:pt idx="1">
                  <c:v>561</c:v>
                </c:pt>
                <c:pt idx="2">
                  <c:v>652</c:v>
                </c:pt>
              </c:numCache>
            </c:numRef>
          </c:val>
          <c:extLst>
            <c:ext xmlns:c16="http://schemas.microsoft.com/office/drawing/2014/chart" uri="{C3380CC4-5D6E-409C-BE32-E72D297353CC}">
              <c16:uniqueId val="{00000001-CC05-4B13-991E-FF045BBCA8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339</c:v>
                </c:pt>
                <c:pt idx="1">
                  <c:v>424</c:v>
                </c:pt>
                <c:pt idx="2">
                  <c:v>445</c:v>
                </c:pt>
              </c:numCache>
            </c:numRef>
          </c:val>
          <c:extLst>
            <c:ext xmlns:c16="http://schemas.microsoft.com/office/drawing/2014/chart" uri="{C3380CC4-5D6E-409C-BE32-E72D297353CC}">
              <c16:uniqueId val="{00000002-CC05-4B13-991E-FF045BBCA8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{5D5CB590-4F41-4CF3-AD9E-30E731C8FA0F}</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783-4243-A591-FD73A6A970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{F3D4EEEB-B069-447A-9856-AC4F42E44D9A}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83-4243-A591-FD73A6A970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{2EA55E0D-76EC-48B8-B26C-DFBFAC1277B6}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83-4243-A591-FD73A6A970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{772F64E5-0E5D-4726-953A-AB9AB0EA6518}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83-4243-A591-FD73A6A970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{3DDDFDC8-85E0-498C-B4EC-8D1BFD8DE1A8}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83-4243-A591-FD73A6A970C8}"/>
                </c:ext>
              </c:extLst>
            </c:dLbl>
            <c:dLbl>
              <c:idx val="8"/>
              <c:layout/>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{111800AD-4D01-45C8-9B23-43B421830B34}</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783-4243-A591-FD73A6A970C8}"/>
                </c:ext>
              </c:extLst>
            </c:dLbl>
            <c:dLbl>
              <c:idx val="16"/>
              <c:layout/>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{86C3C6BD-A29B-4D52-985D-D1094FB7BE6D}</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783-4243-A591-FD73A6A970C8}"/>
                </c:ext>
              </c:extLst>
            </c:dLbl>
            <c:dLbl>
              <c:idx val="24"/>
              <c:layout/>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{B74444B5-71B0-4793-A15E-74F45B800771}</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783-4243-A591-FD73A6A970C8}"/>
                </c:ext>
              </c:extLst>
            </c:dLbl>
            <c:dLbl>
              <c:idx val="32"/>
              <c:layout/>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{065A9738-FFE2-417D-89B0-801440A0DE14}</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783-4243-A591-FD73A6A970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64.599999999999994</c:v>
                </c:pt>
                <c:pt idx="8">
                  <c:v>65.2</c:v>
                </c:pt>
                <c:pt idx="16">
                  <c:v>66.7</c:v>
                </c:pt>
                <c:pt idx="24">
                  <c:v>66.599999999999994</c:v>
                </c:pt>
                <c:pt idx="32">
                  <c:v>67.7</c:v>
                </c:pt>
              </c:numCache>
            </c:numRef>
          </c:xVal>
          <c:yVal>
            <c:numRef>
              <c:f>[1]公会計指標分析・財政指標組合せ分析表!$BP$51:$DC$51</c:f>
              <c:numCache>
                <c:formatCode>General</c:formatCode>
                <c:ptCount val="40"/>
                <c:pt idx="0">
                  <c:v>73.900000000000006</c:v>
                </c:pt>
                <c:pt idx="8">
                  <c:v>65.400000000000006</c:v>
                </c:pt>
                <c:pt idx="16">
                  <c:v>56.8</c:v>
                </c:pt>
                <c:pt idx="24">
                  <c:v>35</c:v>
                </c:pt>
                <c:pt idx="32">
                  <c:v>23.1</c:v>
                </c:pt>
              </c:numCache>
            </c:numRef>
          </c:yVal>
          <c:smooth val="0"/>
          <c:extLst>
            <c:ext xmlns:c16="http://schemas.microsoft.com/office/drawing/2014/chart" uri="{C3380CC4-5D6E-409C-BE32-E72D297353CC}">
              <c16:uniqueId val="{00000009-D783-4243-A591-FD73A6A970C8}"/>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{F4B3AEF2-0512-4E53-B2F9-6FC8B645AA6B}</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783-4243-A591-FD73A6A970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{32C8ADCE-EEF7-4AB6-BCA2-773A68AD26D8}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83-4243-A591-FD73A6A970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{B0A54287-7D07-4CD5-AAFF-EE450ED722E6}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83-4243-A591-FD73A6A970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{043DF461-836C-4C90-BEF0-021F0E59F79C}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83-4243-A591-FD73A6A970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{3B6FD8F7-8817-4AC3-AA8D-1C159171B5F0}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83-4243-A591-FD73A6A970C8}"/>
                </c:ext>
              </c:extLst>
            </c:dLbl>
            <c:dLbl>
              <c:idx val="8"/>
              <c:layout/>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{49A27EB6-878B-48DE-9116-85CA3792CBCD}</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783-4243-A591-FD73A6A970C8}"/>
                </c:ext>
              </c:extLst>
            </c:dLbl>
            <c:dLbl>
              <c:idx val="16"/>
              <c:layout/>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{8D3CE5CF-9B54-411E-A1D7-480DA33C0B9C}</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783-4243-A591-FD73A6A970C8}"/>
                </c:ext>
              </c:extLst>
            </c:dLbl>
            <c:dLbl>
              <c:idx val="24"/>
              <c:layout/>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{04133D07-79E0-4A15-861C-3618BF4DB6EC}</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783-4243-A591-FD73A6A970C8}"/>
                </c:ext>
              </c:extLst>
            </c:dLbl>
            <c:dLbl>
              <c:idx val="32"/>
              <c:layout/>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{03213DD9-4B88-435F-928F-8C6C416AAB8E}</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783-4243-A591-FD73A6A970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59.2</c:v>
                </c:pt>
                <c:pt idx="8">
                  <c:v>60.3</c:v>
                </c:pt>
                <c:pt idx="16">
                  <c:v>61</c:v>
                </c:pt>
                <c:pt idx="24">
                  <c:v>62.3</c:v>
                </c:pt>
                <c:pt idx="32">
                  <c:v>63.7</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783-4243-A591-FD73A6A970C8}"/>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{F53C4F7A-62C5-48E1-BA0B-1F94E0EB9778}</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FF4-4590-9E22-FA89ED85C2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{D8C5BD88-3FFF-486D-9D93-E0C32DBA94E3}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F4-4590-9E22-FA89ED85C2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{363FF50D-B380-44D2-B372-CE236DEC04D3}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F4-4590-9E22-FA89ED85C2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{E381BEB3-B61C-47B3-9E54-3728E1428A4A}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F4-4590-9E22-FA89ED85C2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{A57092CB-E3F7-4C3E-B379-DFF99BD73F07}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F4-4590-9E22-FA89ED85C209}"/>
                </c:ext>
              </c:extLst>
            </c:dLbl>
            <c:dLbl>
              <c:idx val="8"/>
              <c:layout/>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{5E8E6B15-7F69-4CF2-865C-EB973ED186D2}</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FF4-4590-9E22-FA89ED85C209}"/>
                </c:ext>
              </c:extLst>
            </c:dLbl>
            <c:dLbl>
              <c:idx val="16"/>
              <c:layout/>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{D3D4F8F2-63BC-4D16-8827-7AD8E540CF7F}</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FF4-4590-9E22-FA89ED85C209}"/>
                </c:ext>
              </c:extLst>
            </c:dLbl>
            <c:dLbl>
              <c:idx val="24"/>
              <c:layout/>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{3A8EC17F-1FD5-4F38-9795-C2AAAEFA7280}</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FF4-4590-9E22-FA89ED85C209}"/>
                </c:ext>
              </c:extLst>
            </c:dLbl>
            <c:dLbl>
              <c:idx val="32"/>
              <c:layout/>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{BD3324FC-52E2-4A7E-8FDC-65AC41BFA0B6}</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FF4-4590-9E22-FA89ED85C2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9.9</c:v>
                </c:pt>
                <c:pt idx="8">
                  <c:v>10.1</c:v>
                </c:pt>
                <c:pt idx="16">
                  <c:v>10</c:v>
                </c:pt>
                <c:pt idx="24">
                  <c:v>9.8000000000000007</c:v>
                </c:pt>
                <c:pt idx="32">
                  <c:v>9.5</c:v>
                </c:pt>
              </c:numCache>
            </c:numRef>
          </c:xVal>
          <c:yVal>
            <c:numRef>
              <c:f>[1]公会計指標分析・財政指標組合せ分析表!$BP$73:$DC$73</c:f>
              <c:numCache>
                <c:formatCode>General</c:formatCode>
                <c:ptCount val="40"/>
                <c:pt idx="0">
                  <c:v>73.900000000000006</c:v>
                </c:pt>
                <c:pt idx="8">
                  <c:v>65.400000000000006</c:v>
                </c:pt>
                <c:pt idx="16">
                  <c:v>56.8</c:v>
                </c:pt>
                <c:pt idx="24">
                  <c:v>35</c:v>
                </c:pt>
                <c:pt idx="32">
                  <c:v>23.1</c:v>
                </c:pt>
              </c:numCache>
            </c:numRef>
          </c:yVal>
          <c:smooth val="0"/>
          <c:extLst>
            <c:ext xmlns:c16="http://schemas.microsoft.com/office/drawing/2014/chart" uri="{C3380CC4-5D6E-409C-BE32-E72D297353CC}">
              <c16:uniqueId val="{00000009-6FF4-4590-9E22-FA89ED85C209}"/>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{A4608F6B-D491-4C18-B094-6A03A74A79EA}</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FF4-4590-9E22-FA89ED85C2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{380F946D-777E-40E9-9C03-395A3A1F4DF0}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F4-4590-9E22-FA89ED85C2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{ACFD6BF2-B123-460F-AC41-FC6E74B2E9BC}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F4-4590-9E22-FA89ED85C2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{AF2BA5F6-BBB6-4685-9ECE-11B00345FD4F}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F4-4590-9E22-FA89ED85C2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{78C779B2-D245-4CF7-A3F8-B07CE5F12391}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F4-4590-9E22-FA89ED85C209}"/>
                </c:ext>
              </c:extLst>
            </c:dLbl>
            <c:dLbl>
              <c:idx val="8"/>
              <c:layout>
                <c:manualLayout>
                  <c:x val="-2.6710997734770581E-2"/>
                  <c:y val="-4.3495921315535854E-2"/>
                </c:manualLayout>
              </c:layout>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{554DC872-C1BB-4A11-B6EC-19CE6E3A5094}</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FF4-4590-9E22-FA89ED85C209}"/>
                </c:ext>
              </c:extLst>
            </c:dLbl>
            <c:dLbl>
              <c:idx val="16"/>
              <c:layout>
                <c:manualLayout>
                  <c:x val="-3.6429687715380583E-2"/>
                  <c:y val="-0.10639239348807834"/>
                </c:manualLayout>
              </c:layout>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{23150DF1-B3A2-4289-92DB-5365A28C8F8F}</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FF4-4590-9E22-FA89ED85C209}"/>
                </c:ext>
              </c:extLst>
            </c:dLbl>
            <c:dLbl>
              <c:idx val="24"/>
              <c:layout>
                <c:manualLayout>
                  <c:x val="-3.1570342725075584E-2"/>
                  <c:y val="-3.0968239757738013E-2"/>
                </c:manualLayout>
              </c:layout>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{8AD5B3BB-5794-4CBD-95D4-83F5561196FE}</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FF4-4590-9E22-FA89ED85C209}"/>
                </c:ext>
              </c:extLst>
            </c:dLbl>
            <c:dLbl>
              <c:idx val="32"/>
              <c:layout>
                <c:manualLayout>
                  <c:x val="-3.1570342725075584E-2"/>
                  <c:y val="-6.8809691302254186E-2"/>
                </c:manualLayout>
              </c:layout>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{7BD1EC81-8CFE-44A7-9090-BE5C76B8EE15}</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FF4-4590-9E22-FA89ED85C2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7.1</c:v>
                </c:pt>
                <c:pt idx="8">
                  <c:v>7.3</c:v>
                </c:pt>
                <c:pt idx="16">
                  <c:v>7.4</c:v>
                </c:pt>
                <c:pt idx="24">
                  <c:v>7.5</c:v>
                </c:pt>
                <c:pt idx="32">
                  <c:v>7.5</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FF4-4590-9E22-FA89ED85C209}"/>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
1,815
238.13
3,339,046
3,198,511
125,410
1,857,895
3,422,600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人口の減少や全国平均を上回る高齢化率（令和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に加え、町内の基幹産業である漁業等の低迷が続いており、財政基盤が弱く、類似団体平均を下回っている。組織の見直しを行い、行政・公共サービスの水準維持と地域の活性化の両立に努め、活力あるまちづくりを展開しつつ、行政の効率化に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7" name="直線コネクタ 76"/>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7" name="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40869</xdr:rowOff>
    </xdr:from>
    <xdr:ext cx="762000" cy="259045"/>
    <xdr:sp macro="" textlink="">
      <xdr:nvSpPr>
        <xdr:cNvPr id="88" name="財政力該当値テキスト"/>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89" name="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3" name="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5" name="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地方譲与税等が増額するも、地方交付税等の減額により昨年度より</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％改悪したため、今後より一層経常一般財源を確保するとともに義務的経費等の削減に努める。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65</xdr:row>
      <xdr:rowOff>141394</xdr:rowOff>
    </xdr:to>
    <xdr:cxnSp macro="">
      <xdr:nvCxnSpPr>
        <xdr:cNvPr id="131" name="直線コネクタ 130"/>
        <xdr:cNvCxnSpPr/>
      </xdr:nvCxnSpPr>
      <xdr:spPr>
        <a:xfrm>
          <a:off x="4114800" y="1109260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64</xdr:row>
      <xdr:rowOff>151977</xdr:rowOff>
    </xdr:to>
    <xdr:cxnSp macro="">
      <xdr:nvCxnSpPr>
        <xdr:cNvPr id="134" name="直線コネクタ 133"/>
        <xdr:cNvCxnSpPr/>
      </xdr:nvCxnSpPr>
      <xdr:spPr>
        <a:xfrm flipV="1">
          <a:off x="3225800" y="1109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20744</xdr:rowOff>
    </xdr:to>
    <xdr:cxnSp macro="">
      <xdr:nvCxnSpPr>
        <xdr:cNvPr id="137" name="直線コネクタ 136"/>
        <xdr:cNvCxnSpPr/>
      </xdr:nvCxnSpPr>
      <xdr:spPr>
        <a:xfrm flipV="1">
          <a:off x="2336800" y="111247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20744</xdr:rowOff>
    </xdr:from>
    <xdr:to>
      <xdr:col>11</xdr:col>
      <xdr:colOff>31750</xdr:colOff>
      <xdr:row>65</xdr:row>
      <xdr:rowOff>117263</xdr:rowOff>
    </xdr:to>
    <xdr:cxnSp macro="">
      <xdr:nvCxnSpPr>
        <xdr:cNvPr id="140" name="直線コネクタ 139"/>
        <xdr:cNvCxnSpPr/>
      </xdr:nvCxnSpPr>
      <xdr:spPr>
        <a:xfrm flipV="1">
          <a:off x="1447800" y="111649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90594</xdr:rowOff>
    </xdr:from>
    <xdr:to>
      <xdr:col>23</xdr:col>
      <xdr:colOff>184150</xdr:colOff>
      <xdr:row>66</xdr:row>
      <xdr:rowOff>20744</xdr:rowOff>
    </xdr:to>
    <xdr:sp macro="" textlink="">
      <xdr:nvSpPr>
        <xdr:cNvPr id="150" name="楕円 149"/>
        <xdr:cNvSpPr/>
      </xdr:nvSpPr>
      <xdr:spPr>
        <a:xfrm>
          <a:off x="49022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62671</xdr:rowOff>
    </xdr:from>
    <xdr:ext cx="762000" cy="259045"/>
    <xdr:sp macro="" textlink="">
      <xdr:nvSpPr>
        <xdr:cNvPr id="151" name="財政構造の弾力性該当値テキスト"/>
        <xdr:cNvSpPr txBox="1"/>
      </xdr:nvSpPr>
      <xdr:spPr>
        <a:xfrm>
          <a:off x="5041900" y="112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2" name="楕円 151"/>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3" name="テキスト ボックス 152"/>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4" name="楕円 153"/>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5" name="テキスト ボックス 154"/>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6" name="楕円 155"/>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56321</xdr:rowOff>
    </xdr:from>
    <xdr:ext cx="762000" cy="259045"/>
    <xdr:sp macro="" textlink="">
      <xdr:nvSpPr>
        <xdr:cNvPr id="157" name="テキスト ボックス 156"/>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58" name="楕円 157"/>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59" name="テキスト ボックス 158"/>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[707,674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前年度より１人当たり</a:t>
          </a:r>
          <a:r>
            <a:rPr lang="en-US" altLang="ja-JP" sz="1100" b="0" i="0" baseline="0">
              <a:solidFill>
                <a:schemeClr val="dk1"/>
              </a:solidFill>
              <a:effectLst/>
              <a:latin typeface="+mn-lt"/>
              <a:ea typeface="+mn-ea"/>
              <a:cs typeface="+mn-cs"/>
            </a:rPr>
            <a:t>72,430</a:t>
          </a:r>
          <a:r>
            <a:rPr lang="ja-JP" altLang="ja-JP" sz="1100" b="0" i="0" baseline="0">
              <a:solidFill>
                <a:schemeClr val="dk1"/>
              </a:solidFill>
              <a:effectLst/>
              <a:latin typeface="+mn-lt"/>
              <a:ea typeface="+mn-ea"/>
              <a:cs typeface="+mn-cs"/>
            </a:rPr>
            <a:t>円増額であり、類似団体平均を上回る状況が続いている。この要因としては、人件費では、保育所を直営で運営していること、物件費では、学校等の施設が多いことが特徴である。また、一部事務組合の人件費や物件費に充てるための負担金を合計した場合、人口１人当たりの金額が増加するため、今後はこれらも含めた経費について、抑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81265</xdr:rowOff>
    </xdr:from>
    <xdr:to>
      <xdr:col>23</xdr:col>
      <xdr:colOff>133350</xdr:colOff>
      <xdr:row>83</xdr:row>
      <xdr:rowOff>139522</xdr:rowOff>
    </xdr:to>
    <xdr:cxnSp macro="">
      <xdr:nvCxnSpPr>
        <xdr:cNvPr id="193" name="直線コネクタ 192"/>
        <xdr:cNvCxnSpPr/>
      </xdr:nvCxnSpPr>
      <xdr:spPr>
        <a:xfrm>
          <a:off x="4114800" y="14311615"/>
          <a:ext cx="838200" cy="5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53456</xdr:rowOff>
    </xdr:from>
    <xdr:to>
      <xdr:col>19</xdr:col>
      <xdr:colOff>133350</xdr:colOff>
      <xdr:row>83</xdr:row>
      <xdr:rowOff>81265</xdr:rowOff>
    </xdr:to>
    <xdr:cxnSp macro="">
      <xdr:nvCxnSpPr>
        <xdr:cNvPr id="196" name="直線コネクタ 195"/>
        <xdr:cNvCxnSpPr/>
      </xdr:nvCxnSpPr>
      <xdr:spPr>
        <a:xfrm>
          <a:off x="3225800" y="14283806"/>
          <a:ext cx="889000" cy="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166892</xdr:rowOff>
    </xdr:from>
    <xdr:to>
      <xdr:col>15</xdr:col>
      <xdr:colOff>82550</xdr:colOff>
      <xdr:row>83</xdr:row>
      <xdr:rowOff>53456</xdr:rowOff>
    </xdr:to>
    <xdr:cxnSp macro="">
      <xdr:nvCxnSpPr>
        <xdr:cNvPr id="199" name="直線コネクタ 198"/>
        <xdr:cNvCxnSpPr/>
      </xdr:nvCxnSpPr>
      <xdr:spPr>
        <a:xfrm>
          <a:off x="2336800" y="14225792"/>
          <a:ext cx="889000" cy="5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166892</xdr:rowOff>
    </xdr:from>
    <xdr:to>
      <xdr:col>11</xdr:col>
      <xdr:colOff>31750</xdr:colOff>
      <xdr:row>83</xdr:row>
      <xdr:rowOff>17483</xdr:rowOff>
    </xdr:to>
    <xdr:cxnSp macro="">
      <xdr:nvCxnSpPr>
        <xdr:cNvPr id="202" name="直線コネクタ 201"/>
        <xdr:cNvCxnSpPr/>
      </xdr:nvCxnSpPr>
      <xdr:spPr>
        <a:xfrm flipV="1">
          <a:off x="1447800" y="14225792"/>
          <a:ext cx="889000" cy="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88722</xdr:rowOff>
    </xdr:from>
    <xdr:to>
      <xdr:col>23</xdr:col>
      <xdr:colOff>184150</xdr:colOff>
      <xdr:row>84</xdr:row>
      <xdr:rowOff>18872</xdr:rowOff>
    </xdr:to>
    <xdr:sp macro="" textlink="">
      <xdr:nvSpPr>
        <xdr:cNvPr id="212" name="楕円 211"/>
        <xdr:cNvSpPr/>
      </xdr:nvSpPr>
      <xdr:spPr>
        <a:xfrm>
          <a:off x="4902200" y="143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60799</xdr:rowOff>
    </xdr:from>
    <xdr:ext cx="762000" cy="259045"/>
    <xdr:sp macro="" textlink="">
      <xdr:nvSpPr>
        <xdr:cNvPr id="213" name="人件費・物件費等の状況該当値テキスト"/>
        <xdr:cNvSpPr txBox="1"/>
      </xdr:nvSpPr>
      <xdr:spPr>
        <a:xfrm>
          <a:off x="5041900" y="1429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30465</xdr:rowOff>
    </xdr:from>
    <xdr:to>
      <xdr:col>19</xdr:col>
      <xdr:colOff>184150</xdr:colOff>
      <xdr:row>83</xdr:row>
      <xdr:rowOff>132065</xdr:rowOff>
    </xdr:to>
    <xdr:sp macro="" textlink="">
      <xdr:nvSpPr>
        <xdr:cNvPr id="214" name="楕円 213"/>
        <xdr:cNvSpPr/>
      </xdr:nvSpPr>
      <xdr:spPr>
        <a:xfrm>
          <a:off x="4064000" y="1426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116842</xdr:rowOff>
    </xdr:from>
    <xdr:ext cx="736600" cy="259045"/>
    <xdr:sp macro="" textlink="">
      <xdr:nvSpPr>
        <xdr:cNvPr id="215" name="テキスト ボックス 214"/>
        <xdr:cNvSpPr txBox="1"/>
      </xdr:nvSpPr>
      <xdr:spPr>
        <a:xfrm>
          <a:off x="3733800" y="1434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2656</xdr:rowOff>
    </xdr:from>
    <xdr:to>
      <xdr:col>15</xdr:col>
      <xdr:colOff>133350</xdr:colOff>
      <xdr:row>83</xdr:row>
      <xdr:rowOff>104256</xdr:rowOff>
    </xdr:to>
    <xdr:sp macro="" textlink="">
      <xdr:nvSpPr>
        <xdr:cNvPr id="216" name="楕円 215"/>
        <xdr:cNvSpPr/>
      </xdr:nvSpPr>
      <xdr:spPr>
        <a:xfrm>
          <a:off x="3175000" y="1423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89033</xdr:rowOff>
    </xdr:from>
    <xdr:ext cx="762000" cy="259045"/>
    <xdr:sp macro="" textlink="">
      <xdr:nvSpPr>
        <xdr:cNvPr id="217" name="テキスト ボックス 216"/>
        <xdr:cNvSpPr txBox="1"/>
      </xdr:nvSpPr>
      <xdr:spPr>
        <a:xfrm>
          <a:off x="2844800" y="1431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116092</xdr:rowOff>
    </xdr:from>
    <xdr:to>
      <xdr:col>11</xdr:col>
      <xdr:colOff>82550</xdr:colOff>
      <xdr:row>83</xdr:row>
      <xdr:rowOff>46242</xdr:rowOff>
    </xdr:to>
    <xdr:sp macro="" textlink="">
      <xdr:nvSpPr>
        <xdr:cNvPr id="218" name="楕円 217"/>
        <xdr:cNvSpPr/>
      </xdr:nvSpPr>
      <xdr:spPr>
        <a:xfrm>
          <a:off x="2286000" y="1417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31019</xdr:rowOff>
    </xdr:from>
    <xdr:ext cx="762000" cy="259045"/>
    <xdr:sp macro="" textlink="">
      <xdr:nvSpPr>
        <xdr:cNvPr id="219" name="テキスト ボックス 218"/>
        <xdr:cNvSpPr txBox="1"/>
      </xdr:nvSpPr>
      <xdr:spPr>
        <a:xfrm>
          <a:off x="1955800" y="142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138133</xdr:rowOff>
    </xdr:from>
    <xdr:to>
      <xdr:col>7</xdr:col>
      <xdr:colOff>31750</xdr:colOff>
      <xdr:row>83</xdr:row>
      <xdr:rowOff>68283</xdr:rowOff>
    </xdr:to>
    <xdr:sp macro="" textlink="">
      <xdr:nvSpPr>
        <xdr:cNvPr id="220" name="楕円 219"/>
        <xdr:cNvSpPr/>
      </xdr:nvSpPr>
      <xdr:spPr>
        <a:xfrm>
          <a:off x="1397000" y="1419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53060</xdr:rowOff>
    </xdr:from>
    <xdr:ext cx="762000" cy="259045"/>
    <xdr:sp macro="" textlink="">
      <xdr:nvSpPr>
        <xdr:cNvPr id="221" name="テキスト ボックス 220"/>
        <xdr:cNvSpPr txBox="1"/>
      </xdr:nvSpPr>
      <xdr:spPr>
        <a:xfrm>
          <a:off x="1066800" y="1428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独自削減の終了により類似団体内平均値を上回っている。引き続き給与の適正化に努める。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130302</xdr:rowOff>
    </xdr:from>
    <xdr:to>
      <xdr:col>81</xdr:col>
      <xdr:colOff>44450</xdr:colOff>
      <xdr:row>89</xdr:row>
      <xdr:rowOff>50546</xdr:rowOff>
    </xdr:to>
    <xdr:cxnSp macro="">
      <xdr:nvCxnSpPr>
        <xdr:cNvPr id="253" name="直線コネクタ 252"/>
        <xdr:cNvCxnSpPr/>
      </xdr:nvCxnSpPr>
      <xdr:spPr>
        <a:xfrm flipV="1">
          <a:off x="16179800" y="1521790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168911</xdr:rowOff>
    </xdr:from>
    <xdr:to>
      <xdr:col>77</xdr:col>
      <xdr:colOff>44450</xdr:colOff>
      <xdr:row>89</xdr:row>
      <xdr:rowOff>50546</xdr:rowOff>
    </xdr:to>
    <xdr:cxnSp macro="">
      <xdr:nvCxnSpPr>
        <xdr:cNvPr id="256" name="直線コネクタ 255"/>
        <xdr:cNvCxnSpPr/>
      </xdr:nvCxnSpPr>
      <xdr:spPr>
        <a:xfrm>
          <a:off x="15290800" y="15256511"/>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168911</xdr:rowOff>
    </xdr:from>
    <xdr:to>
      <xdr:col>72</xdr:col>
      <xdr:colOff>203200</xdr:colOff>
      <xdr:row>89</xdr:row>
      <xdr:rowOff>84328</xdr:rowOff>
    </xdr:to>
    <xdr:cxnSp macro="">
      <xdr:nvCxnSpPr>
        <xdr:cNvPr id="259" name="直線コネクタ 258"/>
        <xdr:cNvCxnSpPr/>
      </xdr:nvCxnSpPr>
      <xdr:spPr>
        <a:xfrm flipV="1">
          <a:off x="14401800" y="1525651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40894</xdr:rowOff>
    </xdr:from>
    <xdr:to>
      <xdr:col>68</xdr:col>
      <xdr:colOff>152400</xdr:colOff>
      <xdr:row>89</xdr:row>
      <xdr:rowOff>84328</xdr:rowOff>
    </xdr:to>
    <xdr:cxnSp macro="">
      <xdr:nvCxnSpPr>
        <xdr:cNvPr id="262" name="直線コネクタ 261"/>
        <xdr:cNvCxnSpPr/>
      </xdr:nvCxnSpPr>
      <xdr:spPr>
        <a:xfrm>
          <a:off x="13512800" y="152999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79502</xdr:rowOff>
    </xdr:from>
    <xdr:to>
      <xdr:col>81</xdr:col>
      <xdr:colOff>95250</xdr:colOff>
      <xdr:row>89</xdr:row>
      <xdr:rowOff>9652</xdr:rowOff>
    </xdr:to>
    <xdr:sp macro="" textlink="">
      <xdr:nvSpPr>
        <xdr:cNvPr id="272" name="楕円 271"/>
        <xdr:cNvSpPr/>
      </xdr:nvSpPr>
      <xdr:spPr>
        <a:xfrm>
          <a:off x="169672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146829</xdr:rowOff>
    </xdr:from>
    <xdr:ext cx="762000" cy="259045"/>
    <xdr:sp macro="" textlink="">
      <xdr:nvSpPr>
        <xdr:cNvPr id="273" name="給与水準   （国との比較）該当値テキスト"/>
        <xdr:cNvSpPr txBox="1"/>
      </xdr:nvSpPr>
      <xdr:spPr>
        <a:xfrm>
          <a:off x="17106900" y="1506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171196</xdr:rowOff>
    </xdr:from>
    <xdr:to>
      <xdr:col>77</xdr:col>
      <xdr:colOff>95250</xdr:colOff>
      <xdr:row>89</xdr:row>
      <xdr:rowOff>101346</xdr:rowOff>
    </xdr:to>
    <xdr:sp macro="" textlink="">
      <xdr:nvSpPr>
        <xdr:cNvPr id="274" name="楕円 273"/>
        <xdr:cNvSpPr/>
      </xdr:nvSpPr>
      <xdr:spPr>
        <a:xfrm>
          <a:off x="16129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86123</xdr:rowOff>
    </xdr:from>
    <xdr:ext cx="736600" cy="259045"/>
    <xdr:sp macro="" textlink="">
      <xdr:nvSpPr>
        <xdr:cNvPr id="275" name="テキスト ボックス 274"/>
        <xdr:cNvSpPr txBox="1"/>
      </xdr:nvSpPr>
      <xdr:spPr>
        <a:xfrm>
          <a:off x="15798800" y="1534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118111</xdr:rowOff>
    </xdr:from>
    <xdr:to>
      <xdr:col>73</xdr:col>
      <xdr:colOff>44450</xdr:colOff>
      <xdr:row>89</xdr:row>
      <xdr:rowOff>48261</xdr:rowOff>
    </xdr:to>
    <xdr:sp macro="" textlink="">
      <xdr:nvSpPr>
        <xdr:cNvPr id="276" name="楕円 275"/>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33038</xdr:rowOff>
    </xdr:from>
    <xdr:ext cx="762000" cy="259045"/>
    <xdr:sp macro="" textlink="">
      <xdr:nvSpPr>
        <xdr:cNvPr id="277" name="テキスト ボックス 276"/>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33528</xdr:rowOff>
    </xdr:from>
    <xdr:to>
      <xdr:col>68</xdr:col>
      <xdr:colOff>203200</xdr:colOff>
      <xdr:row>89</xdr:row>
      <xdr:rowOff>135128</xdr:rowOff>
    </xdr:to>
    <xdr:sp macro="" textlink="">
      <xdr:nvSpPr>
        <xdr:cNvPr id="278" name="楕円 277"/>
        <xdr:cNvSpPr/>
      </xdr:nvSpPr>
      <xdr:spPr>
        <a:xfrm>
          <a:off x="14351000" y="152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119905</xdr:rowOff>
    </xdr:from>
    <xdr:ext cx="762000" cy="259045"/>
    <xdr:sp macro="" textlink="">
      <xdr:nvSpPr>
        <xdr:cNvPr id="279" name="テキスト ボックス 278"/>
        <xdr:cNvSpPr txBox="1"/>
      </xdr:nvSpPr>
      <xdr:spPr>
        <a:xfrm>
          <a:off x="14020800" y="1537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161544</xdr:rowOff>
    </xdr:from>
    <xdr:to>
      <xdr:col>64</xdr:col>
      <xdr:colOff>152400</xdr:colOff>
      <xdr:row>89</xdr:row>
      <xdr:rowOff>91694</xdr:rowOff>
    </xdr:to>
    <xdr:sp macro="" textlink="">
      <xdr:nvSpPr>
        <xdr:cNvPr id="280" name="楕円 279"/>
        <xdr:cNvSpPr/>
      </xdr:nvSpPr>
      <xdr:spPr>
        <a:xfrm>
          <a:off x="13462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76471</xdr:rowOff>
    </xdr:from>
    <xdr:ext cx="762000" cy="259045"/>
    <xdr:sp macro="" textlink="">
      <xdr:nvSpPr>
        <xdr:cNvPr id="281" name="テキスト ボックス 280"/>
        <xdr:cNvSpPr txBox="1"/>
      </xdr:nvSpPr>
      <xdr:spPr>
        <a:xfrm>
          <a:off x="13131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年の</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人から、令和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年は</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人と、退職不補充により減員が続く見込みであり、今後も効率的な行政運営に努める。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136961</xdr:rowOff>
    </xdr:from>
    <xdr:to>
      <xdr:col>81</xdr:col>
      <xdr:colOff>44450</xdr:colOff>
      <xdr:row>62</xdr:row>
      <xdr:rowOff>54791</xdr:rowOff>
    </xdr:to>
    <xdr:cxnSp macro="">
      <xdr:nvCxnSpPr>
        <xdr:cNvPr id="318" name="直線コネクタ 317"/>
        <xdr:cNvCxnSpPr/>
      </xdr:nvCxnSpPr>
      <xdr:spPr>
        <a:xfrm>
          <a:off x="16179800" y="10595411"/>
          <a:ext cx="838200" cy="8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116622</xdr:rowOff>
    </xdr:from>
    <xdr:to>
      <xdr:col>77</xdr:col>
      <xdr:colOff>44450</xdr:colOff>
      <xdr:row>61</xdr:row>
      <xdr:rowOff>136961</xdr:rowOff>
    </xdr:to>
    <xdr:cxnSp macro="">
      <xdr:nvCxnSpPr>
        <xdr:cNvPr id="321" name="直線コネクタ 320"/>
        <xdr:cNvCxnSpPr/>
      </xdr:nvCxnSpPr>
      <xdr:spPr>
        <a:xfrm>
          <a:off x="15290800" y="10575072"/>
          <a:ext cx="889000" cy="2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104557</xdr:rowOff>
    </xdr:from>
    <xdr:to>
      <xdr:col>72</xdr:col>
      <xdr:colOff>203200</xdr:colOff>
      <xdr:row>61</xdr:row>
      <xdr:rowOff>116622</xdr:rowOff>
    </xdr:to>
    <xdr:cxnSp macro="">
      <xdr:nvCxnSpPr>
        <xdr:cNvPr id="324" name="直線コネクタ 323"/>
        <xdr:cNvCxnSpPr/>
      </xdr:nvCxnSpPr>
      <xdr:spPr>
        <a:xfrm>
          <a:off x="14401800" y="105630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58020</xdr:rowOff>
    </xdr:from>
    <xdr:to>
      <xdr:col>68</xdr:col>
      <xdr:colOff>152400</xdr:colOff>
      <xdr:row>61</xdr:row>
      <xdr:rowOff>104557</xdr:rowOff>
    </xdr:to>
    <xdr:cxnSp macro="">
      <xdr:nvCxnSpPr>
        <xdr:cNvPr id="327" name="直線コネクタ 326"/>
        <xdr:cNvCxnSpPr/>
      </xdr:nvCxnSpPr>
      <xdr:spPr>
        <a:xfrm>
          <a:off x="13512800" y="10516470"/>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3991</xdr:rowOff>
    </xdr:from>
    <xdr:to>
      <xdr:col>81</xdr:col>
      <xdr:colOff>95250</xdr:colOff>
      <xdr:row>62</xdr:row>
      <xdr:rowOff>105591</xdr:rowOff>
    </xdr:to>
    <xdr:sp macro="" textlink="">
      <xdr:nvSpPr>
        <xdr:cNvPr id="337" name="楕円 336"/>
        <xdr:cNvSpPr/>
      </xdr:nvSpPr>
      <xdr:spPr>
        <a:xfrm>
          <a:off x="16967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147518</xdr:rowOff>
    </xdr:from>
    <xdr:ext cx="762000" cy="259045"/>
    <xdr:sp macro="" textlink="">
      <xdr:nvSpPr>
        <xdr:cNvPr id="338" name="定員管理の状況該当値テキスト"/>
        <xdr:cNvSpPr txBox="1"/>
      </xdr:nvSpPr>
      <xdr:spPr>
        <a:xfrm>
          <a:off x="17106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86161</xdr:rowOff>
    </xdr:from>
    <xdr:to>
      <xdr:col>77</xdr:col>
      <xdr:colOff>95250</xdr:colOff>
      <xdr:row>62</xdr:row>
      <xdr:rowOff>16311</xdr:rowOff>
    </xdr:to>
    <xdr:sp macro="" textlink="">
      <xdr:nvSpPr>
        <xdr:cNvPr id="339" name="楕円 338"/>
        <xdr:cNvSpPr/>
      </xdr:nvSpPr>
      <xdr:spPr>
        <a:xfrm>
          <a:off x="16129000" y="1054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1088</xdr:rowOff>
    </xdr:from>
    <xdr:ext cx="736600" cy="259045"/>
    <xdr:sp macro="" textlink="">
      <xdr:nvSpPr>
        <xdr:cNvPr id="340" name="テキスト ボックス 339"/>
        <xdr:cNvSpPr txBox="1"/>
      </xdr:nvSpPr>
      <xdr:spPr>
        <a:xfrm>
          <a:off x="15798800" y="10630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65822</xdr:rowOff>
    </xdr:from>
    <xdr:to>
      <xdr:col>73</xdr:col>
      <xdr:colOff>44450</xdr:colOff>
      <xdr:row>61</xdr:row>
      <xdr:rowOff>167422</xdr:rowOff>
    </xdr:to>
    <xdr:sp macro="" textlink="">
      <xdr:nvSpPr>
        <xdr:cNvPr id="341" name="楕円 340"/>
        <xdr:cNvSpPr/>
      </xdr:nvSpPr>
      <xdr:spPr>
        <a:xfrm>
          <a:off x="15240000" y="105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152199</xdr:rowOff>
    </xdr:from>
    <xdr:ext cx="762000" cy="259045"/>
    <xdr:sp macro="" textlink="">
      <xdr:nvSpPr>
        <xdr:cNvPr id="342" name="テキスト ボックス 341"/>
        <xdr:cNvSpPr txBox="1"/>
      </xdr:nvSpPr>
      <xdr:spPr>
        <a:xfrm>
          <a:off x="14909800" y="1061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53757</xdr:rowOff>
    </xdr:from>
    <xdr:to>
      <xdr:col>68</xdr:col>
      <xdr:colOff>203200</xdr:colOff>
      <xdr:row>61</xdr:row>
      <xdr:rowOff>155357</xdr:rowOff>
    </xdr:to>
    <xdr:sp macro="" textlink="">
      <xdr:nvSpPr>
        <xdr:cNvPr id="343" name="楕円 342"/>
        <xdr:cNvSpPr/>
      </xdr:nvSpPr>
      <xdr:spPr>
        <a:xfrm>
          <a:off x="14351000" y="105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140134</xdr:rowOff>
    </xdr:from>
    <xdr:ext cx="762000" cy="259045"/>
    <xdr:sp macro="" textlink="">
      <xdr:nvSpPr>
        <xdr:cNvPr id="344" name="テキスト ボックス 343"/>
        <xdr:cNvSpPr txBox="1"/>
      </xdr:nvSpPr>
      <xdr:spPr>
        <a:xfrm>
          <a:off x="14020800" y="1059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7220</xdr:rowOff>
    </xdr:from>
    <xdr:to>
      <xdr:col>64</xdr:col>
      <xdr:colOff>152400</xdr:colOff>
      <xdr:row>61</xdr:row>
      <xdr:rowOff>108820</xdr:rowOff>
    </xdr:to>
    <xdr:sp macro="" textlink="">
      <xdr:nvSpPr>
        <xdr:cNvPr id="345" name="楕円 344"/>
        <xdr:cNvSpPr/>
      </xdr:nvSpPr>
      <xdr:spPr>
        <a:xfrm>
          <a:off x="13462000" y="104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93597</xdr:rowOff>
    </xdr:from>
    <xdr:ext cx="762000" cy="259045"/>
    <xdr:sp macro="" textlink="">
      <xdr:nvSpPr>
        <xdr:cNvPr id="346" name="テキスト ボックス 345"/>
        <xdr:cNvSpPr txBox="1"/>
      </xdr:nvSpPr>
      <xdr:spPr>
        <a:xfrm>
          <a:off x="13131800" y="105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万円の繰上償還を実施したほか、これまで町財政の悪化から普通建設事業費の抑制を行ってきたが、据置きせずに起債した償還額の増加等により類似団体平均を上回る状況が続いている。今後は起債に大きく頼ることのない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170180</xdr:rowOff>
    </xdr:to>
    <xdr:cxnSp macro="">
      <xdr:nvCxnSpPr>
        <xdr:cNvPr id="379" name="直線コネクタ 378"/>
        <xdr:cNvCxnSpPr/>
      </xdr:nvCxnSpPr>
      <xdr:spPr>
        <a:xfrm flipV="1">
          <a:off x="16179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14817</xdr:rowOff>
    </xdr:to>
    <xdr:cxnSp macro="">
      <xdr:nvCxnSpPr>
        <xdr:cNvPr id="382" name="直線コネクタ 381"/>
        <xdr:cNvCxnSpPr/>
      </xdr:nvCxnSpPr>
      <xdr:spPr>
        <a:xfrm flipV="1">
          <a:off x="15290800" y="737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22860</xdr:rowOff>
    </xdr:to>
    <xdr:cxnSp macro="">
      <xdr:nvCxnSpPr>
        <xdr:cNvPr id="385" name="直線コネクタ 384"/>
        <xdr:cNvCxnSpPr/>
      </xdr:nvCxnSpPr>
      <xdr:spPr>
        <a:xfrm flipV="1">
          <a:off x="14401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22860</xdr:rowOff>
    </xdr:to>
    <xdr:cxnSp macro="">
      <xdr:nvCxnSpPr>
        <xdr:cNvPr id="388" name="直線コネクタ 387"/>
        <xdr:cNvCxnSpPr/>
      </xdr:nvCxnSpPr>
      <xdr:spPr>
        <a:xfrm>
          <a:off x="13512800" y="73791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8" name="楕円 397"/>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399"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0" name="楕円 399"/>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1" name="テキスト ボックス 400"/>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2" name="楕円 401"/>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3" name="テキスト ボックス 402"/>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4" name="楕円 403"/>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5" name="テキスト ボックス 404"/>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6" name="楕円 405"/>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07" name="テキスト ボックス 406"/>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地方債残高の減少及び地方債償還分として減債基金への積立てを増額し、</a:t>
          </a:r>
          <a:r>
            <a:rPr lang="en-US" altLang="ja-JP" sz="1100" b="0" i="0" baseline="0">
              <a:solidFill>
                <a:schemeClr val="dk1"/>
              </a:solidFill>
              <a:effectLst/>
              <a:latin typeface="+mn-lt"/>
              <a:ea typeface="+mn-ea"/>
              <a:cs typeface="+mn-cs"/>
            </a:rPr>
            <a:t>11.9</a:t>
          </a:r>
          <a:r>
            <a:rPr lang="ja-JP" altLang="ja-JP" sz="1100" b="0" i="0" baseline="0">
              <a:solidFill>
                <a:schemeClr val="dk1"/>
              </a:solidFill>
              <a:effectLst/>
              <a:latin typeface="+mn-lt"/>
              <a:ea typeface="+mn-ea"/>
              <a:cs typeface="+mn-cs"/>
            </a:rPr>
            <a:t>ポイント改善した。今後も計画的な地方債の発行を考慮する一方、基金の積み増しを行い財政の健全化に努める。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108585</xdr:rowOff>
    </xdr:from>
    <xdr:to>
      <xdr:col>81</xdr:col>
      <xdr:colOff>44450</xdr:colOff>
      <xdr:row>16</xdr:row>
      <xdr:rowOff>96661</xdr:rowOff>
    </xdr:to>
    <xdr:cxnSp macro="">
      <xdr:nvCxnSpPr>
        <xdr:cNvPr id="441" name="直線コネクタ 440"/>
        <xdr:cNvCxnSpPr/>
      </xdr:nvCxnSpPr>
      <xdr:spPr>
        <a:xfrm flipV="1">
          <a:off x="16179800" y="2680335"/>
          <a:ext cx="8382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96661</xdr:rowOff>
    </xdr:from>
    <xdr:to>
      <xdr:col>77</xdr:col>
      <xdr:colOff>44450</xdr:colOff>
      <xdr:row>18</xdr:row>
      <xdr:rowOff>46002</xdr:rowOff>
    </xdr:to>
    <xdr:cxnSp macro="">
      <xdr:nvCxnSpPr>
        <xdr:cNvPr id="444" name="直線コネクタ 443"/>
        <xdr:cNvCxnSpPr/>
      </xdr:nvCxnSpPr>
      <xdr:spPr>
        <a:xfrm flipV="1">
          <a:off x="15290800" y="2839861"/>
          <a:ext cx="889000" cy="2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46002</xdr:rowOff>
    </xdr:from>
    <xdr:to>
      <xdr:col>72</xdr:col>
      <xdr:colOff>203200</xdr:colOff>
      <xdr:row>18</xdr:row>
      <xdr:rowOff>161290</xdr:rowOff>
    </xdr:to>
    <xdr:cxnSp macro="">
      <xdr:nvCxnSpPr>
        <xdr:cNvPr id="447" name="直線コネクタ 446"/>
        <xdr:cNvCxnSpPr/>
      </xdr:nvCxnSpPr>
      <xdr:spPr>
        <a:xfrm flipV="1">
          <a:off x="14401800" y="3132102"/>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161290</xdr:rowOff>
    </xdr:from>
    <xdr:to>
      <xdr:col>68</xdr:col>
      <xdr:colOff>152400</xdr:colOff>
      <xdr:row>19</xdr:row>
      <xdr:rowOff>103787</xdr:rowOff>
    </xdr:to>
    <xdr:cxnSp macro="">
      <xdr:nvCxnSpPr>
        <xdr:cNvPr id="450" name="直線コネクタ 449"/>
        <xdr:cNvCxnSpPr/>
      </xdr:nvCxnSpPr>
      <xdr:spPr>
        <a:xfrm flipV="1">
          <a:off x="13512800" y="3247390"/>
          <a:ext cx="8890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60" name="楕円 459"/>
        <xdr:cNvSpPr/>
      </xdr:nvSpPr>
      <xdr:spPr>
        <a:xfrm>
          <a:off x="169672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29862</xdr:rowOff>
    </xdr:from>
    <xdr:ext cx="762000" cy="259045"/>
    <xdr:sp macro="" textlink="">
      <xdr:nvSpPr>
        <xdr:cNvPr id="461" name="将来負担の状況該当値テキスト"/>
        <xdr:cNvSpPr txBox="1"/>
      </xdr:nvSpPr>
      <xdr:spPr>
        <a:xfrm>
          <a:off x="17106900" y="260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45861</xdr:rowOff>
    </xdr:from>
    <xdr:to>
      <xdr:col>77</xdr:col>
      <xdr:colOff>95250</xdr:colOff>
      <xdr:row>16</xdr:row>
      <xdr:rowOff>147461</xdr:rowOff>
    </xdr:to>
    <xdr:sp macro="" textlink="">
      <xdr:nvSpPr>
        <xdr:cNvPr id="462" name="楕円 461"/>
        <xdr:cNvSpPr/>
      </xdr:nvSpPr>
      <xdr:spPr>
        <a:xfrm>
          <a:off x="16129000" y="278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132238</xdr:rowOff>
    </xdr:from>
    <xdr:ext cx="736600" cy="259045"/>
    <xdr:sp macro="" textlink="">
      <xdr:nvSpPr>
        <xdr:cNvPr id="463" name="テキスト ボックス 462"/>
        <xdr:cNvSpPr txBox="1"/>
      </xdr:nvSpPr>
      <xdr:spPr>
        <a:xfrm>
          <a:off x="15798800" y="287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166652</xdr:rowOff>
    </xdr:from>
    <xdr:to>
      <xdr:col>73</xdr:col>
      <xdr:colOff>44450</xdr:colOff>
      <xdr:row>18</xdr:row>
      <xdr:rowOff>96802</xdr:rowOff>
    </xdr:to>
    <xdr:sp macro="" textlink="">
      <xdr:nvSpPr>
        <xdr:cNvPr id="464" name="楕円 463"/>
        <xdr:cNvSpPr/>
      </xdr:nvSpPr>
      <xdr:spPr>
        <a:xfrm>
          <a:off x="15240000" y="30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81579</xdr:rowOff>
    </xdr:from>
    <xdr:ext cx="762000" cy="259045"/>
    <xdr:sp macro="" textlink="">
      <xdr:nvSpPr>
        <xdr:cNvPr id="465" name="テキスト ボックス 464"/>
        <xdr:cNvSpPr txBox="1"/>
      </xdr:nvSpPr>
      <xdr:spPr>
        <a:xfrm>
          <a:off x="14909800" y="316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110490</xdr:rowOff>
    </xdr:from>
    <xdr:to>
      <xdr:col>68</xdr:col>
      <xdr:colOff>203200</xdr:colOff>
      <xdr:row>19</xdr:row>
      <xdr:rowOff>40640</xdr:rowOff>
    </xdr:to>
    <xdr:sp macro="" textlink="">
      <xdr:nvSpPr>
        <xdr:cNvPr id="466" name="楕円 465"/>
        <xdr:cNvSpPr/>
      </xdr:nvSpPr>
      <xdr:spPr>
        <a:xfrm>
          <a:off x="14351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25417</xdr:rowOff>
    </xdr:from>
    <xdr:ext cx="762000" cy="259045"/>
    <xdr:sp macro="" textlink="">
      <xdr:nvSpPr>
        <xdr:cNvPr id="467" name="テキスト ボックス 466"/>
        <xdr:cNvSpPr txBox="1"/>
      </xdr:nvSpPr>
      <xdr:spPr>
        <a:xfrm>
          <a:off x="14020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52987</xdr:rowOff>
    </xdr:from>
    <xdr:to>
      <xdr:col>64</xdr:col>
      <xdr:colOff>152400</xdr:colOff>
      <xdr:row>19</xdr:row>
      <xdr:rowOff>154587</xdr:rowOff>
    </xdr:to>
    <xdr:sp macro="" textlink="">
      <xdr:nvSpPr>
        <xdr:cNvPr id="468" name="楕円 467"/>
        <xdr:cNvSpPr/>
      </xdr:nvSpPr>
      <xdr:spPr>
        <a:xfrm>
          <a:off x="13462000" y="33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139364</xdr:rowOff>
    </xdr:from>
    <xdr:ext cx="762000" cy="259045"/>
    <xdr:sp macro="" textlink="">
      <xdr:nvSpPr>
        <xdr:cNvPr id="469" name="テキスト ボックス 468"/>
        <xdr:cNvSpPr txBox="1"/>
      </xdr:nvSpPr>
      <xdr:spPr>
        <a:xfrm>
          <a:off x="13131800" y="33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
1,815
238.13
3,339,046
3,198,511
125,410
1,857,895
3,422,600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ラスパイレス指数や人口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人当たり職員数では概ね適正水準であるため、これらを反映した結果、歳出全体に占める人件費が多い状況にはなっていない。</a:t>
          </a:r>
          <a:endParaRPr lang="ja-JP" altLang="ja-JP" sz="1400">
            <a:effectLst/>
          </a:endParaRPr>
        </a:p>
        <a:p>
          <a:pPr rtl="0"/>
          <a:r>
            <a:rPr lang="ja-JP" altLang="ja-JP" sz="1100" b="0" i="0" baseline="0">
              <a:solidFill>
                <a:schemeClr val="dk1"/>
              </a:solidFill>
              <a:effectLst/>
              <a:latin typeface="+mn-lt"/>
              <a:ea typeface="+mn-ea"/>
              <a:cs typeface="+mn-cs"/>
            </a:rPr>
            <a:t>今後は業務の委託化などにより人件費の削減に努める。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37</xdr:row>
      <xdr:rowOff>1270</xdr:rowOff>
    </xdr:to>
    <xdr:cxnSp macro="">
      <xdr:nvCxnSpPr>
        <xdr:cNvPr id="64" name="直線コネクタ 63"/>
        <xdr:cNvCxnSpPr/>
      </xdr:nvCxnSpPr>
      <xdr:spPr>
        <a:xfrm>
          <a:off x="3987800" y="62671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37</xdr:row>
      <xdr:rowOff>152146</xdr:rowOff>
    </xdr:to>
    <xdr:cxnSp macro="">
      <xdr:nvCxnSpPr>
        <xdr:cNvPr id="67" name="直線コネクタ 66"/>
        <xdr:cNvCxnSpPr/>
      </xdr:nvCxnSpPr>
      <xdr:spPr>
        <a:xfrm flipV="1">
          <a:off x="3098800" y="62671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85852</xdr:rowOff>
    </xdr:to>
    <xdr:cxnSp macro="">
      <xdr:nvCxnSpPr>
        <xdr:cNvPr id="70" name="直線コネクタ 69"/>
        <xdr:cNvCxnSpPr/>
      </xdr:nvCxnSpPr>
      <xdr:spPr>
        <a:xfrm flipV="1">
          <a:off x="2209800" y="64957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72136</xdr:rowOff>
    </xdr:from>
    <xdr:to>
      <xdr:col>11</xdr:col>
      <xdr:colOff>9525</xdr:colOff>
      <xdr:row>38</xdr:row>
      <xdr:rowOff>85852</xdr:rowOff>
    </xdr:to>
    <xdr:cxnSp macro="">
      <xdr:nvCxnSpPr>
        <xdr:cNvPr id="73" name="直線コネクタ 72"/>
        <xdr:cNvCxnSpPr/>
      </xdr:nvCxnSpPr>
      <xdr:spPr>
        <a:xfrm>
          <a:off x="1320800" y="65872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4"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35052</xdr:rowOff>
    </xdr:from>
    <xdr:to>
      <xdr:col>11</xdr:col>
      <xdr:colOff>60325</xdr:colOff>
      <xdr:row>38</xdr:row>
      <xdr:rowOff>136652</xdr:rowOff>
    </xdr:to>
    <xdr:sp macro="" textlink="">
      <xdr:nvSpPr>
        <xdr:cNvPr id="89" name="楕円 88"/>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121429</xdr:rowOff>
    </xdr:from>
    <xdr:ext cx="762000" cy="259045"/>
    <xdr:sp macro="" textlink="">
      <xdr:nvSpPr>
        <xdr:cNvPr id="90" name="テキスト ボックス 89"/>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21336</xdr:rowOff>
    </xdr:from>
    <xdr:to>
      <xdr:col>6</xdr:col>
      <xdr:colOff>171450</xdr:colOff>
      <xdr:row>38</xdr:row>
      <xdr:rowOff>122936</xdr:rowOff>
    </xdr:to>
    <xdr:sp macro="" textlink="">
      <xdr:nvSpPr>
        <xdr:cNvPr id="91" name="楕円 90"/>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107713</xdr:rowOff>
    </xdr:from>
    <xdr:ext cx="762000" cy="259045"/>
    <xdr:sp macro="" textlink="">
      <xdr:nvSpPr>
        <xdr:cNvPr id="92" name="テキスト ボックス 91"/>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令和３年度に引き続き、</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新型コロナウイルス感染症対応地方創生臨時交付金事業による委託料の歳出増という臨時的・特殊な</a:t>
          </a:r>
          <a:r>
            <a:rPr kumimoji="0" lang="ja-JP" altLang="ja-JP" sz="1100" b="0" i="0" u="none" strike="noStrike" kern="0" cap="none" spc="0" normalizeH="0" baseline="0" noProof="0">
              <a:ln>
                <a:noFill/>
              </a:ln>
              <a:solidFill>
                <a:prstClr val="black"/>
              </a:solidFill>
              <a:effectLst/>
              <a:uLnTx/>
              <a:uFillTx/>
              <a:latin typeface="+mn-lt"/>
              <a:ea typeface="+mn-ea"/>
              <a:cs typeface="+mn-cs"/>
            </a:rPr>
            <a:t>要因により、</a:t>
          </a:r>
          <a:r>
            <a:rPr kumimoji="0" lang="ja-JP" altLang="en-US" sz="1100" b="0" i="0" u="none" strike="noStrike" kern="0" cap="none" spc="0" normalizeH="0" baseline="0" noProof="0">
              <a:ln>
                <a:noFill/>
              </a:ln>
              <a:solidFill>
                <a:prstClr val="black"/>
              </a:solidFill>
              <a:effectLst/>
              <a:uLnTx/>
              <a:uFillTx/>
              <a:latin typeface="+mn-lt"/>
              <a:ea typeface="+mn-ea"/>
              <a:cs typeface="+mn-cs"/>
            </a:rPr>
            <a:t>昨年に引き続き</a:t>
          </a:r>
          <a:r>
            <a:rPr kumimoji="0" lang="ja-JP" altLang="ja-JP" sz="1100" b="0" i="0" u="none" strike="noStrike" kern="0" cap="none" spc="0" normalizeH="0" baseline="0" noProof="0">
              <a:ln>
                <a:noFill/>
              </a:ln>
              <a:solidFill>
                <a:prstClr val="black"/>
              </a:solidFill>
              <a:effectLst/>
              <a:uLnTx/>
              <a:uFillTx/>
              <a:latin typeface="+mn-lt"/>
              <a:ea typeface="+mn-ea"/>
              <a:cs typeface="+mn-cs"/>
            </a:rPr>
            <a:t>増額となったたが、各事業の経費抑制を図り、今後も経費節減に努める。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122428</xdr:rowOff>
    </xdr:from>
    <xdr:to>
      <xdr:col>82</xdr:col>
      <xdr:colOff>107950</xdr:colOff>
      <xdr:row>19</xdr:row>
      <xdr:rowOff>14986</xdr:rowOff>
    </xdr:to>
    <xdr:cxnSp macro="">
      <xdr:nvCxnSpPr>
        <xdr:cNvPr id="122" name="直線コネクタ 121"/>
        <xdr:cNvCxnSpPr/>
      </xdr:nvCxnSpPr>
      <xdr:spPr>
        <a:xfrm>
          <a:off x="15671800" y="32085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117856</xdr:rowOff>
    </xdr:from>
    <xdr:to>
      <xdr:col>78</xdr:col>
      <xdr:colOff>69850</xdr:colOff>
      <xdr:row>18</xdr:row>
      <xdr:rowOff>122428</xdr:rowOff>
    </xdr:to>
    <xdr:cxnSp macro="">
      <xdr:nvCxnSpPr>
        <xdr:cNvPr id="125" name="直線コネクタ 124"/>
        <xdr:cNvCxnSpPr/>
      </xdr:nvCxnSpPr>
      <xdr:spPr>
        <a:xfrm>
          <a:off x="14782800" y="32039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18</xdr:row>
      <xdr:rowOff>117856</xdr:rowOff>
    </xdr:to>
    <xdr:cxnSp macro="">
      <xdr:nvCxnSpPr>
        <xdr:cNvPr id="128" name="直線コネクタ 127"/>
        <xdr:cNvCxnSpPr/>
      </xdr:nvCxnSpPr>
      <xdr:spPr>
        <a:xfrm>
          <a:off x="13893800" y="29799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18</xdr:row>
      <xdr:rowOff>90424</xdr:rowOff>
    </xdr:to>
    <xdr:cxnSp macro="">
      <xdr:nvCxnSpPr>
        <xdr:cNvPr id="131" name="直線コネクタ 130"/>
        <xdr:cNvCxnSpPr/>
      </xdr:nvCxnSpPr>
      <xdr:spPr>
        <a:xfrm flipV="1">
          <a:off x="13004800" y="297992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135636</xdr:rowOff>
    </xdr:from>
    <xdr:to>
      <xdr:col>82</xdr:col>
      <xdr:colOff>158750</xdr:colOff>
      <xdr:row>19</xdr:row>
      <xdr:rowOff>65786</xdr:rowOff>
    </xdr:to>
    <xdr:sp macro="" textlink="">
      <xdr:nvSpPr>
        <xdr:cNvPr id="141" name="楕円 140"/>
        <xdr:cNvSpPr/>
      </xdr:nvSpPr>
      <xdr:spPr>
        <a:xfrm>
          <a:off x="16459200" y="32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107713</xdr:rowOff>
    </xdr:from>
    <xdr:ext cx="762000" cy="259045"/>
    <xdr:sp macro="" textlink="">
      <xdr:nvSpPr>
        <xdr:cNvPr id="142" name="物件費該当値テキスト"/>
        <xdr:cNvSpPr txBox="1"/>
      </xdr:nvSpPr>
      <xdr:spPr>
        <a:xfrm>
          <a:off x="165989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71628</xdr:rowOff>
    </xdr:from>
    <xdr:to>
      <xdr:col>78</xdr:col>
      <xdr:colOff>120650</xdr:colOff>
      <xdr:row>19</xdr:row>
      <xdr:rowOff>1778</xdr:rowOff>
    </xdr:to>
    <xdr:sp macro="" textlink="">
      <xdr:nvSpPr>
        <xdr:cNvPr id="143" name="楕円 142"/>
        <xdr:cNvSpPr/>
      </xdr:nvSpPr>
      <xdr:spPr>
        <a:xfrm>
          <a:off x="15621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158005</xdr:rowOff>
    </xdr:from>
    <xdr:ext cx="736600" cy="259045"/>
    <xdr:sp macro="" textlink="">
      <xdr:nvSpPr>
        <xdr:cNvPr id="144" name="テキスト ボックス 143"/>
        <xdr:cNvSpPr txBox="1"/>
      </xdr:nvSpPr>
      <xdr:spPr>
        <a:xfrm>
          <a:off x="15290800" y="324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45" name="楕円 144"/>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46" name="テキスト ボックス 145"/>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7" name="楕円 146"/>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48" name="テキスト ボックス 147"/>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49" name="楕円 148"/>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0" name="テキスト ボックス 149"/>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町単独施策がほとんどないため、類似団体と比較すると低い状況にあり、今後もこの水準で推移すると考えられる。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53</xdr:row>
      <xdr:rowOff>135165</xdr:rowOff>
    </xdr:to>
    <xdr:cxnSp macro="">
      <xdr:nvCxnSpPr>
        <xdr:cNvPr id="184" name="直線コネクタ 183"/>
        <xdr:cNvCxnSpPr/>
      </xdr:nvCxnSpPr>
      <xdr:spPr>
        <a:xfrm>
          <a:off x="3987800" y="92056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54</xdr:row>
      <xdr:rowOff>29028</xdr:rowOff>
    </xdr:to>
    <xdr:cxnSp macro="">
      <xdr:nvCxnSpPr>
        <xdr:cNvPr id="187" name="直線コネクタ 186"/>
        <xdr:cNvCxnSpPr/>
      </xdr:nvCxnSpPr>
      <xdr:spPr>
        <a:xfrm flipV="1">
          <a:off x="3098800" y="9205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61685</xdr:rowOff>
    </xdr:to>
    <xdr:cxnSp macro="">
      <xdr:nvCxnSpPr>
        <xdr:cNvPr id="190" name="直線コネクタ 189"/>
        <xdr:cNvCxnSpPr/>
      </xdr:nvCxnSpPr>
      <xdr:spPr>
        <a:xfrm flipV="1">
          <a:off x="2209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61685</xdr:rowOff>
    </xdr:to>
    <xdr:cxnSp macro="">
      <xdr:nvCxnSpPr>
        <xdr:cNvPr id="193" name="直線コネクタ 192"/>
        <xdr:cNvCxnSpPr/>
      </xdr:nvCxnSpPr>
      <xdr:spPr>
        <a:xfrm>
          <a:off x="1320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3" name="楕円 202"/>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4" name="扶助費該当値テキスト"/>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68035</xdr:rowOff>
    </xdr:from>
    <xdr:to>
      <xdr:col>20</xdr:col>
      <xdr:colOff>38100</xdr:colOff>
      <xdr:row>53</xdr:row>
      <xdr:rowOff>169635</xdr:rowOff>
    </xdr:to>
    <xdr:sp macro="" textlink="">
      <xdr:nvSpPr>
        <xdr:cNvPr id="205" name="楕円 204"/>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8362</xdr:rowOff>
    </xdr:from>
    <xdr:ext cx="736600" cy="259045"/>
    <xdr:sp macro="" textlink="">
      <xdr:nvSpPr>
        <xdr:cNvPr id="206" name="テキスト ボックス 205"/>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07" name="楕円 206"/>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08" name="テキスト ボックス 207"/>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09" name="楕円 208"/>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0" name="テキスト ボックス 209"/>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法非適用会計における施設維持費等の増加により依然として各会計への繰出金の増高が見込まれる。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167005</xdr:rowOff>
    </xdr:from>
    <xdr:to>
      <xdr:col>82</xdr:col>
      <xdr:colOff>107950</xdr:colOff>
      <xdr:row>56</xdr:row>
      <xdr:rowOff>92710</xdr:rowOff>
    </xdr:to>
    <xdr:cxnSp macro="">
      <xdr:nvCxnSpPr>
        <xdr:cNvPr id="240" name="直線コネクタ 239"/>
        <xdr:cNvCxnSpPr/>
      </xdr:nvCxnSpPr>
      <xdr:spPr>
        <a:xfrm flipV="1">
          <a:off x="15671800" y="959675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161290</xdr:rowOff>
    </xdr:from>
    <xdr:to>
      <xdr:col>78</xdr:col>
      <xdr:colOff>69850</xdr:colOff>
      <xdr:row>56</xdr:row>
      <xdr:rowOff>92710</xdr:rowOff>
    </xdr:to>
    <xdr:cxnSp macro="">
      <xdr:nvCxnSpPr>
        <xdr:cNvPr id="243" name="直線コネクタ 242"/>
        <xdr:cNvCxnSpPr/>
      </xdr:nvCxnSpPr>
      <xdr:spPr>
        <a:xfrm>
          <a:off x="14782800" y="941959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161290</xdr:rowOff>
    </xdr:from>
    <xdr:to>
      <xdr:col>73</xdr:col>
      <xdr:colOff>180975</xdr:colOff>
      <xdr:row>55</xdr:row>
      <xdr:rowOff>41275</xdr:rowOff>
    </xdr:to>
    <xdr:cxnSp macro="">
      <xdr:nvCxnSpPr>
        <xdr:cNvPr id="246" name="直線コネクタ 245"/>
        <xdr:cNvCxnSpPr/>
      </xdr:nvCxnSpPr>
      <xdr:spPr>
        <a:xfrm flipV="1">
          <a:off x="13893800" y="94195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41275</xdr:rowOff>
    </xdr:from>
    <xdr:to>
      <xdr:col>69</xdr:col>
      <xdr:colOff>92075</xdr:colOff>
      <xdr:row>56</xdr:row>
      <xdr:rowOff>92710</xdr:rowOff>
    </xdr:to>
    <xdr:cxnSp macro="">
      <xdr:nvCxnSpPr>
        <xdr:cNvPr id="249" name="直線コネクタ 248"/>
        <xdr:cNvCxnSpPr/>
      </xdr:nvCxnSpPr>
      <xdr:spPr>
        <a:xfrm flipV="1">
          <a:off x="13004800" y="947102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116205</xdr:rowOff>
    </xdr:from>
    <xdr:to>
      <xdr:col>82</xdr:col>
      <xdr:colOff>158750</xdr:colOff>
      <xdr:row>56</xdr:row>
      <xdr:rowOff>46355</xdr:rowOff>
    </xdr:to>
    <xdr:sp macro="" textlink="">
      <xdr:nvSpPr>
        <xdr:cNvPr id="259" name="楕円 258"/>
        <xdr:cNvSpPr/>
      </xdr:nvSpPr>
      <xdr:spPr>
        <a:xfrm>
          <a:off x="164592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132732</xdr:rowOff>
    </xdr:from>
    <xdr:ext cx="762000" cy="259045"/>
    <xdr:sp macro="" textlink="">
      <xdr:nvSpPr>
        <xdr:cNvPr id="260" name="その他該当値テキスト"/>
        <xdr:cNvSpPr txBox="1"/>
      </xdr:nvSpPr>
      <xdr:spPr>
        <a:xfrm>
          <a:off x="16598900" y="939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41910</xdr:rowOff>
    </xdr:from>
    <xdr:to>
      <xdr:col>78</xdr:col>
      <xdr:colOff>120650</xdr:colOff>
      <xdr:row>56</xdr:row>
      <xdr:rowOff>143510</xdr:rowOff>
    </xdr:to>
    <xdr:sp macro="" textlink="">
      <xdr:nvSpPr>
        <xdr:cNvPr id="261" name="楕円 260"/>
        <xdr:cNvSpPr/>
      </xdr:nvSpPr>
      <xdr:spPr>
        <a:xfrm>
          <a:off x="15621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153687</xdr:rowOff>
    </xdr:from>
    <xdr:ext cx="736600" cy="259045"/>
    <xdr:sp macro="" textlink="">
      <xdr:nvSpPr>
        <xdr:cNvPr id="262" name="テキスト ボックス 261"/>
        <xdr:cNvSpPr txBox="1"/>
      </xdr:nvSpPr>
      <xdr:spPr>
        <a:xfrm>
          <a:off x="15290800" y="941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110490</xdr:rowOff>
    </xdr:from>
    <xdr:to>
      <xdr:col>74</xdr:col>
      <xdr:colOff>31750</xdr:colOff>
      <xdr:row>55</xdr:row>
      <xdr:rowOff>40640</xdr:rowOff>
    </xdr:to>
    <xdr:sp macro="" textlink="">
      <xdr:nvSpPr>
        <xdr:cNvPr id="263" name="楕円 262"/>
        <xdr:cNvSpPr/>
      </xdr:nvSpPr>
      <xdr:spPr>
        <a:xfrm>
          <a:off x="14732000" y="9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50817</xdr:rowOff>
    </xdr:from>
    <xdr:ext cx="762000" cy="259045"/>
    <xdr:sp macro="" textlink="">
      <xdr:nvSpPr>
        <xdr:cNvPr id="264" name="テキスト ボックス 263"/>
        <xdr:cNvSpPr txBox="1"/>
      </xdr:nvSpPr>
      <xdr:spPr>
        <a:xfrm>
          <a:off x="14401800" y="913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161925</xdr:rowOff>
    </xdr:from>
    <xdr:to>
      <xdr:col>69</xdr:col>
      <xdr:colOff>142875</xdr:colOff>
      <xdr:row>55</xdr:row>
      <xdr:rowOff>92075</xdr:rowOff>
    </xdr:to>
    <xdr:sp macro="" textlink="">
      <xdr:nvSpPr>
        <xdr:cNvPr id="265" name="楕円 264"/>
        <xdr:cNvSpPr/>
      </xdr:nvSpPr>
      <xdr:spPr>
        <a:xfrm>
          <a:off x="13843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102252</xdr:rowOff>
    </xdr:from>
    <xdr:ext cx="762000" cy="259045"/>
    <xdr:sp macro="" textlink="">
      <xdr:nvSpPr>
        <xdr:cNvPr id="266" name="テキスト ボックス 265"/>
        <xdr:cNvSpPr txBox="1"/>
      </xdr:nvSpPr>
      <xdr:spPr>
        <a:xfrm>
          <a:off x="13512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41910</xdr:rowOff>
    </xdr:from>
    <xdr:to>
      <xdr:col>65</xdr:col>
      <xdr:colOff>53975</xdr:colOff>
      <xdr:row>56</xdr:row>
      <xdr:rowOff>143510</xdr:rowOff>
    </xdr:to>
    <xdr:sp macro="" textlink="">
      <xdr:nvSpPr>
        <xdr:cNvPr id="267" name="楕円 266"/>
        <xdr:cNvSpPr/>
      </xdr:nvSpPr>
      <xdr:spPr>
        <a:xfrm>
          <a:off x="12954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153687</xdr:rowOff>
    </xdr:from>
    <xdr:ext cx="762000" cy="259045"/>
    <xdr:sp macro="" textlink="">
      <xdr:nvSpPr>
        <xdr:cNvPr id="268" name="テキスト ボックス 267"/>
        <xdr:cNvSpPr txBox="1"/>
      </xdr:nvSpPr>
      <xdr:spPr>
        <a:xfrm>
          <a:off x="12623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内訳のほとんどが一部事務組合の負担金であり、この大部分が人件費に充当されていることから、今後も同水準での推移が見込まれる。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58420</xdr:rowOff>
    </xdr:to>
    <xdr:cxnSp macro="">
      <xdr:nvCxnSpPr>
        <xdr:cNvPr id="298" name="直線コネクタ 297"/>
        <xdr:cNvCxnSpPr/>
      </xdr:nvCxnSpPr>
      <xdr:spPr>
        <a:xfrm>
          <a:off x="15671800" y="65186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8128</xdr:rowOff>
    </xdr:to>
    <xdr:cxnSp macro="">
      <xdr:nvCxnSpPr>
        <xdr:cNvPr id="301" name="直線コネクタ 300"/>
        <xdr:cNvCxnSpPr/>
      </xdr:nvCxnSpPr>
      <xdr:spPr>
        <a:xfrm flipV="1">
          <a:off x="14782800" y="6518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58420</xdr:rowOff>
    </xdr:to>
    <xdr:cxnSp macro="">
      <xdr:nvCxnSpPr>
        <xdr:cNvPr id="304" name="直線コネクタ 303"/>
        <xdr:cNvCxnSpPr/>
      </xdr:nvCxnSpPr>
      <xdr:spPr>
        <a:xfrm flipV="1">
          <a:off x="13893800" y="6523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58420</xdr:rowOff>
    </xdr:to>
    <xdr:cxnSp macro="">
      <xdr:nvCxnSpPr>
        <xdr:cNvPr id="307" name="直線コネクタ 306"/>
        <xdr:cNvCxnSpPr/>
      </xdr:nvCxnSpPr>
      <xdr:spPr>
        <a:xfrm>
          <a:off x="13004800" y="645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17" name="楕円 316"/>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18"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19" name="楕円 318"/>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0" name="テキスト ボックス 319"/>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1" name="楕円 320"/>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2" name="テキスト ボックス 321"/>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23" name="楕円 322"/>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24" name="テキスト ボックス 323"/>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25" name="楕円 324"/>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26" name="テキスト ボックス 325"/>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過疎対策事業債や辺地対策事業債など、元利償還金に対し地方交付税措置のある地方債残高が増加しており、類似団体よりも高水準となっている。</a:t>
          </a:r>
          <a:endParaRPr lang="ja-JP" altLang="ja-JP" sz="1400">
            <a:effectLst/>
          </a:endParaRPr>
        </a:p>
        <a:p>
          <a:r>
            <a:rPr lang="ja-JP" altLang="ja-JP" sz="1100" b="0" i="0" baseline="0">
              <a:solidFill>
                <a:schemeClr val="dk1"/>
              </a:solidFill>
              <a:effectLst/>
              <a:latin typeface="+mn-lt"/>
              <a:ea typeface="+mn-ea"/>
              <a:cs typeface="+mn-cs"/>
            </a:rPr>
            <a:t>今後も計画的な起債借入を行っていく予定であるが、特別会計における公債費が高止まりしており、これを一般会計から繰出金で措置する必要がある。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77</xdr:row>
      <xdr:rowOff>146050</xdr:rowOff>
    </xdr:to>
    <xdr:cxnSp macro="">
      <xdr:nvCxnSpPr>
        <xdr:cNvPr id="358" name="直線コネクタ 357"/>
        <xdr:cNvCxnSpPr/>
      </xdr:nvCxnSpPr>
      <xdr:spPr>
        <a:xfrm>
          <a:off x="3987800" y="132676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66039</xdr:rowOff>
    </xdr:from>
    <xdr:to>
      <xdr:col>19</xdr:col>
      <xdr:colOff>187325</xdr:colOff>
      <xdr:row>77</xdr:row>
      <xdr:rowOff>69850</xdr:rowOff>
    </xdr:to>
    <xdr:cxnSp macro="">
      <xdr:nvCxnSpPr>
        <xdr:cNvPr id="361" name="直線コネクタ 360"/>
        <xdr:cNvCxnSpPr/>
      </xdr:nvCxnSpPr>
      <xdr:spPr>
        <a:xfrm flipV="1">
          <a:off x="3098800" y="13267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123189</xdr:rowOff>
    </xdr:to>
    <xdr:cxnSp macro="">
      <xdr:nvCxnSpPr>
        <xdr:cNvPr id="364" name="直線コネクタ 363"/>
        <xdr:cNvCxnSpPr/>
      </xdr:nvCxnSpPr>
      <xdr:spPr>
        <a:xfrm flipV="1">
          <a:off x="2209800" y="13271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123189</xdr:rowOff>
    </xdr:to>
    <xdr:cxnSp macro="">
      <xdr:nvCxnSpPr>
        <xdr:cNvPr id="367" name="直線コネクタ 366"/>
        <xdr:cNvCxnSpPr/>
      </xdr:nvCxnSpPr>
      <xdr:spPr>
        <a:xfrm>
          <a:off x="1320800" y="132219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楕円 376"/>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78"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15239</xdr:rowOff>
    </xdr:from>
    <xdr:to>
      <xdr:col>20</xdr:col>
      <xdr:colOff>38100</xdr:colOff>
      <xdr:row>77</xdr:row>
      <xdr:rowOff>116839</xdr:rowOff>
    </xdr:to>
    <xdr:sp macro="" textlink="">
      <xdr:nvSpPr>
        <xdr:cNvPr id="379" name="楕円 378"/>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101616</xdr:rowOff>
    </xdr:from>
    <xdr:ext cx="736600" cy="259045"/>
    <xdr:sp macro="" textlink="">
      <xdr:nvSpPr>
        <xdr:cNvPr id="380" name="テキスト ボックス 379"/>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1" name="楕円 380"/>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2" name="テキスト ボックス 381"/>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83" name="楕円 382"/>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4" name="テキスト ボックス 383"/>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5" name="楕円 384"/>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6" name="テキスト ボックス 38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繰出基準による繰出金や老朽化に伴う各施設における維持補修費などの増により、悪化が続いている。弾力的な行政運営を行うため、事務事業の見直しや各特別会計の独自採算性の確保に努め、経常経費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79</xdr:row>
      <xdr:rowOff>115570</xdr:rowOff>
    </xdr:to>
    <xdr:cxnSp macro="">
      <xdr:nvCxnSpPr>
        <xdr:cNvPr id="419" name="直線コネクタ 418"/>
        <xdr:cNvCxnSpPr/>
      </xdr:nvCxnSpPr>
      <xdr:spPr>
        <a:xfrm>
          <a:off x="15671800" y="135572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xdr:rowOff>
    </xdr:from>
    <xdr:to>
      <xdr:col>78</xdr:col>
      <xdr:colOff>69850</xdr:colOff>
      <xdr:row>79</xdr:row>
      <xdr:rowOff>39370</xdr:rowOff>
    </xdr:to>
    <xdr:cxnSp macro="">
      <xdr:nvCxnSpPr>
        <xdr:cNvPr id="422" name="直線コネクタ 421"/>
        <xdr:cNvCxnSpPr/>
      </xdr:nvCxnSpPr>
      <xdr:spPr>
        <a:xfrm flipV="1">
          <a:off x="14782800" y="13557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39370</xdr:rowOff>
    </xdr:to>
    <xdr:cxnSp macro="">
      <xdr:nvCxnSpPr>
        <xdr:cNvPr id="425" name="直線コネクタ 424"/>
        <xdr:cNvCxnSpPr/>
      </xdr:nvCxnSpPr>
      <xdr:spPr>
        <a:xfrm>
          <a:off x="13893800" y="1356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80</xdr:row>
      <xdr:rowOff>46989</xdr:rowOff>
    </xdr:to>
    <xdr:cxnSp macro="">
      <xdr:nvCxnSpPr>
        <xdr:cNvPr id="428" name="直線コネクタ 427"/>
        <xdr:cNvCxnSpPr/>
      </xdr:nvCxnSpPr>
      <xdr:spPr>
        <a:xfrm flipV="1">
          <a:off x="13004800" y="135686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64770</xdr:rowOff>
    </xdr:from>
    <xdr:to>
      <xdr:col>82</xdr:col>
      <xdr:colOff>158750</xdr:colOff>
      <xdr:row>79</xdr:row>
      <xdr:rowOff>166370</xdr:rowOff>
    </xdr:to>
    <xdr:sp macro="" textlink="">
      <xdr:nvSpPr>
        <xdr:cNvPr id="438" name="楕円 437"/>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36847</xdr:rowOff>
    </xdr:from>
    <xdr:ext cx="762000" cy="259045"/>
    <xdr:sp macro="" textlink="">
      <xdr:nvSpPr>
        <xdr:cNvPr id="439" name="公債費以外該当値テキスト"/>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133350</xdr:rowOff>
    </xdr:from>
    <xdr:to>
      <xdr:col>78</xdr:col>
      <xdr:colOff>120650</xdr:colOff>
      <xdr:row>79</xdr:row>
      <xdr:rowOff>63500</xdr:rowOff>
    </xdr:to>
    <xdr:sp macro="" textlink="">
      <xdr:nvSpPr>
        <xdr:cNvPr id="440" name="楕円 439"/>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48277</xdr:rowOff>
    </xdr:from>
    <xdr:ext cx="736600" cy="259045"/>
    <xdr:sp macro="" textlink="">
      <xdr:nvSpPr>
        <xdr:cNvPr id="441" name="テキスト ボックス 440"/>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160020</xdr:rowOff>
    </xdr:from>
    <xdr:to>
      <xdr:col>74</xdr:col>
      <xdr:colOff>31750</xdr:colOff>
      <xdr:row>79</xdr:row>
      <xdr:rowOff>90170</xdr:rowOff>
    </xdr:to>
    <xdr:sp macro="" textlink="">
      <xdr:nvSpPr>
        <xdr:cNvPr id="442" name="楕円 441"/>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74947</xdr:rowOff>
    </xdr:from>
    <xdr:ext cx="762000" cy="259045"/>
    <xdr:sp macro="" textlink="">
      <xdr:nvSpPr>
        <xdr:cNvPr id="443" name="テキスト ボックス 442"/>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44" name="楕円 443"/>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5" name="テキスト ボックス 444"/>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167639</xdr:rowOff>
    </xdr:from>
    <xdr:to>
      <xdr:col>65</xdr:col>
      <xdr:colOff>53975</xdr:colOff>
      <xdr:row>80</xdr:row>
      <xdr:rowOff>97789</xdr:rowOff>
    </xdr:to>
    <xdr:sp macro="" textlink="">
      <xdr:nvSpPr>
        <xdr:cNvPr id="446" name="楕円 445"/>
        <xdr:cNvSpPr/>
      </xdr:nvSpPr>
      <xdr:spPr>
        <a:xfrm>
          <a:off x="12954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82566</xdr:rowOff>
    </xdr:from>
    <xdr:ext cx="762000" cy="259045"/>
    <xdr:sp macro="" textlink="">
      <xdr:nvSpPr>
        <xdr:cNvPr id="447" name="テキスト ボックス 446"/>
        <xdr:cNvSpPr txBox="1"/>
      </xdr:nvSpPr>
      <xdr:spPr>
        <a:xfrm>
          <a:off x="12623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94514</xdr:rowOff>
    </xdr:from>
    <xdr:to>
      <xdr:col>29</xdr:col>
      <xdr:colOff>127000</xdr:colOff>
      <xdr:row>17</xdr:row>
      <xdr:rowOff>143897</xdr:rowOff>
    </xdr:to>
    <xdr:cxnSp macro="">
      <xdr:nvCxnSpPr>
        <xdr:cNvPr id="48" name="直線コネクタ 47"/>
        <xdr:cNvCxnSpPr/>
      </xdr:nvCxnSpPr>
      <xdr:spPr bwMode="auto">
        <a:xfrm flipV="1">
          <a:off x="5003800" y="3056789"/>
          <a:ext cx="647700" cy="49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143897</xdr:rowOff>
    </xdr:from>
    <xdr:to>
      <xdr:col>26</xdr:col>
      <xdr:colOff>50800</xdr:colOff>
      <xdr:row>17</xdr:row>
      <xdr:rowOff>148128</xdr:rowOff>
    </xdr:to>
    <xdr:cxnSp macro="">
      <xdr:nvCxnSpPr>
        <xdr:cNvPr id="51" name="直線コネクタ 50"/>
        <xdr:cNvCxnSpPr/>
      </xdr:nvCxnSpPr>
      <xdr:spPr bwMode="auto">
        <a:xfrm flipV="1">
          <a:off x="4305300" y="3106172"/>
          <a:ext cx="698500" cy="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140717</xdr:rowOff>
    </xdr:from>
    <xdr:to>
      <xdr:col>22</xdr:col>
      <xdr:colOff>114300</xdr:colOff>
      <xdr:row>17</xdr:row>
      <xdr:rowOff>148128</xdr:rowOff>
    </xdr:to>
    <xdr:cxnSp macro="">
      <xdr:nvCxnSpPr>
        <xdr:cNvPr id="54" name="直線コネクタ 53"/>
        <xdr:cNvCxnSpPr/>
      </xdr:nvCxnSpPr>
      <xdr:spPr bwMode="auto">
        <a:xfrm>
          <a:off x="3606800" y="3102992"/>
          <a:ext cx="698500" cy="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140717</xdr:rowOff>
    </xdr:from>
    <xdr:to>
      <xdr:col>18</xdr:col>
      <xdr:colOff>177800</xdr:colOff>
      <xdr:row>17</xdr:row>
      <xdr:rowOff>166777</xdr:rowOff>
    </xdr:to>
    <xdr:cxnSp macro="">
      <xdr:nvCxnSpPr>
        <xdr:cNvPr id="57" name="直線コネクタ 56"/>
        <xdr:cNvCxnSpPr/>
      </xdr:nvCxnSpPr>
      <xdr:spPr bwMode="auto">
        <a:xfrm flipV="1">
          <a:off x="2908300" y="3102992"/>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43714</xdr:rowOff>
    </xdr:from>
    <xdr:to>
      <xdr:col>29</xdr:col>
      <xdr:colOff>177800</xdr:colOff>
      <xdr:row>17</xdr:row>
      <xdr:rowOff>145314</xdr:rowOff>
    </xdr:to>
    <xdr:sp macro="" textlink="">
      <xdr:nvSpPr>
        <xdr:cNvPr id="67" name="楕円 66"/>
        <xdr:cNvSpPr/>
      </xdr:nvSpPr>
      <xdr:spPr bwMode="auto">
        <a:xfrm>
          <a:off x="5600700" y="300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60241</xdr:rowOff>
    </xdr:from>
    <xdr:ext cx="762000" cy="259045"/>
    <xdr:sp macro="" textlink="">
      <xdr:nvSpPr>
        <xdr:cNvPr id="68" name="人口1人当たり決算額の推移該当値テキスト130"/>
        <xdr:cNvSpPr txBox="1"/>
      </xdr:nvSpPr>
      <xdr:spPr>
        <a:xfrm>
          <a:off x="5740400" y="285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93097</xdr:rowOff>
    </xdr:from>
    <xdr:to>
      <xdr:col>26</xdr:col>
      <xdr:colOff>101600</xdr:colOff>
      <xdr:row>18</xdr:row>
      <xdr:rowOff>23247</xdr:rowOff>
    </xdr:to>
    <xdr:sp macro="" textlink="">
      <xdr:nvSpPr>
        <xdr:cNvPr id="69" name="楕円 68"/>
        <xdr:cNvSpPr/>
      </xdr:nvSpPr>
      <xdr:spPr bwMode="auto">
        <a:xfrm>
          <a:off x="4953000" y="305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33424</xdr:rowOff>
    </xdr:from>
    <xdr:ext cx="736600" cy="259045"/>
    <xdr:sp macro="" textlink="">
      <xdr:nvSpPr>
        <xdr:cNvPr id="70" name="テキスト ボックス 69"/>
        <xdr:cNvSpPr txBox="1"/>
      </xdr:nvSpPr>
      <xdr:spPr>
        <a:xfrm>
          <a:off x="4622800" y="282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97328</xdr:rowOff>
    </xdr:from>
    <xdr:to>
      <xdr:col>22</xdr:col>
      <xdr:colOff>165100</xdr:colOff>
      <xdr:row>18</xdr:row>
      <xdr:rowOff>27478</xdr:rowOff>
    </xdr:to>
    <xdr:sp macro="" textlink="">
      <xdr:nvSpPr>
        <xdr:cNvPr id="71" name="楕円 70"/>
        <xdr:cNvSpPr/>
      </xdr:nvSpPr>
      <xdr:spPr bwMode="auto">
        <a:xfrm>
          <a:off x="4254500" y="3059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37655</xdr:rowOff>
    </xdr:from>
    <xdr:ext cx="762000" cy="259045"/>
    <xdr:sp macro="" textlink="">
      <xdr:nvSpPr>
        <xdr:cNvPr id="72" name="テキスト ボックス 71"/>
        <xdr:cNvSpPr txBox="1"/>
      </xdr:nvSpPr>
      <xdr:spPr>
        <a:xfrm>
          <a:off x="3924300" y="282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89917</xdr:rowOff>
    </xdr:from>
    <xdr:to>
      <xdr:col>19</xdr:col>
      <xdr:colOff>38100</xdr:colOff>
      <xdr:row>18</xdr:row>
      <xdr:rowOff>20067</xdr:rowOff>
    </xdr:to>
    <xdr:sp macro="" textlink="">
      <xdr:nvSpPr>
        <xdr:cNvPr id="73" name="楕円 72"/>
        <xdr:cNvSpPr/>
      </xdr:nvSpPr>
      <xdr:spPr bwMode="auto">
        <a:xfrm>
          <a:off x="3556000" y="305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30244</xdr:rowOff>
    </xdr:from>
    <xdr:ext cx="762000" cy="259045"/>
    <xdr:sp macro="" textlink="">
      <xdr:nvSpPr>
        <xdr:cNvPr id="74" name="テキスト ボックス 73"/>
        <xdr:cNvSpPr txBox="1"/>
      </xdr:nvSpPr>
      <xdr:spPr>
        <a:xfrm>
          <a:off x="3225800" y="28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115977</xdr:rowOff>
    </xdr:from>
    <xdr:to>
      <xdr:col>15</xdr:col>
      <xdr:colOff>101600</xdr:colOff>
      <xdr:row>18</xdr:row>
      <xdr:rowOff>46127</xdr:rowOff>
    </xdr:to>
    <xdr:sp macro="" textlink="">
      <xdr:nvSpPr>
        <xdr:cNvPr id="75" name="楕円 74"/>
        <xdr:cNvSpPr/>
      </xdr:nvSpPr>
      <xdr:spPr bwMode="auto">
        <a:xfrm>
          <a:off x="2857500" y="3078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56304</xdr:rowOff>
    </xdr:from>
    <xdr:ext cx="762000" cy="259045"/>
    <xdr:sp macro="" textlink="">
      <xdr:nvSpPr>
        <xdr:cNvPr id="76" name="テキスト ボックス 75"/>
        <xdr:cNvSpPr txBox="1"/>
      </xdr:nvSpPr>
      <xdr:spPr>
        <a:xfrm>
          <a:off x="2527300" y="28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134082</xdr:rowOff>
    </xdr:from>
    <xdr:to>
      <xdr:col>29</xdr:col>
      <xdr:colOff>127000</xdr:colOff>
      <xdr:row>37</xdr:row>
      <xdr:rowOff>3959</xdr:rowOff>
    </xdr:to>
    <xdr:cxnSp macro="">
      <xdr:nvCxnSpPr>
        <xdr:cNvPr id="108" name="直線コネクタ 107"/>
        <xdr:cNvCxnSpPr/>
      </xdr:nvCxnSpPr>
      <xdr:spPr bwMode="auto">
        <a:xfrm flipV="1">
          <a:off x="5003800" y="7087332"/>
          <a:ext cx="647700" cy="41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3959</xdr:rowOff>
    </xdr:from>
    <xdr:to>
      <xdr:col>26</xdr:col>
      <xdr:colOff>50800</xdr:colOff>
      <xdr:row>37</xdr:row>
      <xdr:rowOff>23271</xdr:rowOff>
    </xdr:to>
    <xdr:cxnSp macro="">
      <xdr:nvCxnSpPr>
        <xdr:cNvPr id="111" name="直線コネクタ 110"/>
        <xdr:cNvCxnSpPr/>
      </xdr:nvCxnSpPr>
      <xdr:spPr bwMode="auto">
        <a:xfrm flipV="1">
          <a:off x="4305300" y="7128659"/>
          <a:ext cx="698500" cy="1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4887</xdr:rowOff>
    </xdr:from>
    <xdr:to>
      <xdr:col>22</xdr:col>
      <xdr:colOff>114300</xdr:colOff>
      <xdr:row>37</xdr:row>
      <xdr:rowOff>23271</xdr:rowOff>
    </xdr:to>
    <xdr:cxnSp macro="">
      <xdr:nvCxnSpPr>
        <xdr:cNvPr id="114" name="直線コネクタ 113"/>
        <xdr:cNvCxnSpPr/>
      </xdr:nvCxnSpPr>
      <xdr:spPr bwMode="auto">
        <a:xfrm>
          <a:off x="3606800" y="7129587"/>
          <a:ext cx="698500" cy="1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4887</xdr:rowOff>
    </xdr:from>
    <xdr:to>
      <xdr:col>18</xdr:col>
      <xdr:colOff>177800</xdr:colOff>
      <xdr:row>37</xdr:row>
      <xdr:rowOff>58233</xdr:rowOff>
    </xdr:to>
    <xdr:cxnSp macro="">
      <xdr:nvCxnSpPr>
        <xdr:cNvPr id="117" name="直線コネクタ 116"/>
        <xdr:cNvCxnSpPr/>
      </xdr:nvCxnSpPr>
      <xdr:spPr bwMode="auto">
        <a:xfrm flipV="1">
          <a:off x="2908300" y="7129587"/>
          <a:ext cx="698500" cy="53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83282</xdr:rowOff>
    </xdr:from>
    <xdr:to>
      <xdr:col>29</xdr:col>
      <xdr:colOff>177800</xdr:colOff>
      <xdr:row>37</xdr:row>
      <xdr:rowOff>13432</xdr:rowOff>
    </xdr:to>
    <xdr:sp macro="" textlink="">
      <xdr:nvSpPr>
        <xdr:cNvPr id="127" name="楕円 126"/>
        <xdr:cNvSpPr/>
      </xdr:nvSpPr>
      <xdr:spPr bwMode="auto">
        <a:xfrm>
          <a:off x="5600700" y="703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271259</xdr:rowOff>
    </xdr:from>
    <xdr:ext cx="762000" cy="259045"/>
    <xdr:sp macro="" textlink="">
      <xdr:nvSpPr>
        <xdr:cNvPr id="128" name="人口1人当たり決算額の推移該当値テキスト445"/>
        <xdr:cNvSpPr txBox="1"/>
      </xdr:nvSpPr>
      <xdr:spPr>
        <a:xfrm>
          <a:off x="5740400" y="688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124609</xdr:rowOff>
    </xdr:from>
    <xdr:to>
      <xdr:col>26</xdr:col>
      <xdr:colOff>101600</xdr:colOff>
      <xdr:row>37</xdr:row>
      <xdr:rowOff>54759</xdr:rowOff>
    </xdr:to>
    <xdr:sp macro="" textlink="">
      <xdr:nvSpPr>
        <xdr:cNvPr id="129" name="楕円 128"/>
        <xdr:cNvSpPr/>
      </xdr:nvSpPr>
      <xdr:spPr bwMode="auto">
        <a:xfrm>
          <a:off x="4953000" y="707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236386</xdr:rowOff>
    </xdr:from>
    <xdr:ext cx="736600" cy="259045"/>
    <xdr:sp macro="" textlink="">
      <xdr:nvSpPr>
        <xdr:cNvPr id="130" name="テキスト ボックス 129"/>
        <xdr:cNvSpPr txBox="1"/>
      </xdr:nvSpPr>
      <xdr:spPr>
        <a:xfrm>
          <a:off x="4622800" y="6846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143921</xdr:rowOff>
    </xdr:from>
    <xdr:to>
      <xdr:col>22</xdr:col>
      <xdr:colOff>165100</xdr:colOff>
      <xdr:row>37</xdr:row>
      <xdr:rowOff>74071</xdr:rowOff>
    </xdr:to>
    <xdr:sp macro="" textlink="">
      <xdr:nvSpPr>
        <xdr:cNvPr id="131" name="楕円 130"/>
        <xdr:cNvSpPr/>
      </xdr:nvSpPr>
      <xdr:spPr bwMode="auto">
        <a:xfrm>
          <a:off x="4254500" y="7097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255698</xdr:rowOff>
    </xdr:from>
    <xdr:ext cx="762000" cy="259045"/>
    <xdr:sp macro="" textlink="">
      <xdr:nvSpPr>
        <xdr:cNvPr id="132" name="テキスト ボックス 131"/>
        <xdr:cNvSpPr txBox="1"/>
      </xdr:nvSpPr>
      <xdr:spPr>
        <a:xfrm>
          <a:off x="3924300" y="686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125537</xdr:rowOff>
    </xdr:from>
    <xdr:to>
      <xdr:col>19</xdr:col>
      <xdr:colOff>38100</xdr:colOff>
      <xdr:row>37</xdr:row>
      <xdr:rowOff>55687</xdr:rowOff>
    </xdr:to>
    <xdr:sp macro="" textlink="">
      <xdr:nvSpPr>
        <xdr:cNvPr id="133" name="楕円 132"/>
        <xdr:cNvSpPr/>
      </xdr:nvSpPr>
      <xdr:spPr bwMode="auto">
        <a:xfrm>
          <a:off x="3556000" y="707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237314</xdr:rowOff>
    </xdr:from>
    <xdr:ext cx="762000" cy="259045"/>
    <xdr:sp macro="" textlink="">
      <xdr:nvSpPr>
        <xdr:cNvPr id="134" name="テキスト ボックス 133"/>
        <xdr:cNvSpPr txBox="1"/>
      </xdr:nvSpPr>
      <xdr:spPr>
        <a:xfrm>
          <a:off x="3225800" y="68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7433</xdr:rowOff>
    </xdr:from>
    <xdr:to>
      <xdr:col>15</xdr:col>
      <xdr:colOff>101600</xdr:colOff>
      <xdr:row>37</xdr:row>
      <xdr:rowOff>109033</xdr:rowOff>
    </xdr:to>
    <xdr:sp macro="" textlink="">
      <xdr:nvSpPr>
        <xdr:cNvPr id="135" name="楕円 134"/>
        <xdr:cNvSpPr/>
      </xdr:nvSpPr>
      <xdr:spPr bwMode="auto">
        <a:xfrm>
          <a:off x="2857500" y="713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290660</xdr:rowOff>
    </xdr:from>
    <xdr:ext cx="762000" cy="259045"/>
    <xdr:sp macro="" textlink="">
      <xdr:nvSpPr>
        <xdr:cNvPr id="136" name="テキスト ボックス 135"/>
        <xdr:cNvSpPr txBox="1"/>
      </xdr:nvSpPr>
      <xdr:spPr>
        <a:xfrm>
          <a:off x="2527300" y="69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
1,815
238.13
3,339,046
3,198,511
125,410
1,857,895
3,422,600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118619</xdr:rowOff>
    </xdr:from>
    <xdr:to>
      <xdr:col>24</xdr:col>
      <xdr:colOff>63500</xdr:colOff>
      <xdr:row>35</xdr:row>
      <xdr:rowOff>142043</xdr:rowOff>
    </xdr:to>
    <xdr:cxnSp macro="">
      <xdr:nvCxnSpPr>
        <xdr:cNvPr id="60" name="直線コネクタ 59"/>
        <xdr:cNvCxnSpPr/>
      </xdr:nvCxnSpPr>
      <xdr:spPr>
        <a:xfrm flipV="1">
          <a:off x="3797300" y="6119369"/>
          <a:ext cx="838200" cy="2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142043</xdr:rowOff>
    </xdr:from>
    <xdr:to>
      <xdr:col>19</xdr:col>
      <xdr:colOff>177800</xdr:colOff>
      <xdr:row>35</xdr:row>
      <xdr:rowOff>154258</xdr:rowOff>
    </xdr:to>
    <xdr:cxnSp macro="">
      <xdr:nvCxnSpPr>
        <xdr:cNvPr id="63" name="直線コネクタ 62"/>
        <xdr:cNvCxnSpPr/>
      </xdr:nvCxnSpPr>
      <xdr:spPr>
        <a:xfrm flipV="1">
          <a:off x="2908300" y="6142793"/>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154258</xdr:rowOff>
    </xdr:from>
    <xdr:to>
      <xdr:col>15</xdr:col>
      <xdr:colOff>50800</xdr:colOff>
      <xdr:row>36</xdr:row>
      <xdr:rowOff>23156</xdr:rowOff>
    </xdr:to>
    <xdr:cxnSp macro="">
      <xdr:nvCxnSpPr>
        <xdr:cNvPr id="66" name="直線コネクタ 65"/>
        <xdr:cNvCxnSpPr/>
      </xdr:nvCxnSpPr>
      <xdr:spPr>
        <a:xfrm flipV="1">
          <a:off x="2019300" y="6155008"/>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23156</xdr:rowOff>
    </xdr:from>
    <xdr:to>
      <xdr:col>10</xdr:col>
      <xdr:colOff>114300</xdr:colOff>
      <xdr:row>36</xdr:row>
      <xdr:rowOff>40556</xdr:rowOff>
    </xdr:to>
    <xdr:cxnSp macro="">
      <xdr:nvCxnSpPr>
        <xdr:cNvPr id="69" name="直線コネクタ 68"/>
        <xdr:cNvCxnSpPr/>
      </xdr:nvCxnSpPr>
      <xdr:spPr>
        <a:xfrm flipV="1">
          <a:off x="1130300" y="6195356"/>
          <a:ext cx="889000" cy="1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67819</xdr:rowOff>
    </xdr:from>
    <xdr:to>
      <xdr:col>24</xdr:col>
      <xdr:colOff>114300</xdr:colOff>
      <xdr:row>35</xdr:row>
      <xdr:rowOff>169419</xdr:rowOff>
    </xdr:to>
    <xdr:sp macro="" textlink="">
      <xdr:nvSpPr>
        <xdr:cNvPr id="79" name="楕円 78"/>
        <xdr:cNvSpPr/>
      </xdr:nvSpPr>
      <xdr:spPr>
        <a:xfrm>
          <a:off x="4584700" y="60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90696</xdr:rowOff>
    </xdr:from>
    <xdr:ext cx="599010" cy="259045"/>
    <xdr:sp macro="" textlink="">
      <xdr:nvSpPr>
        <xdr:cNvPr id="80" name="人件費該当値テキスト"/>
        <xdr:cNvSpPr txBox="1"/>
      </xdr:nvSpPr>
      <xdr:spPr>
        <a:xfrm>
          <a:off x="4686300" y="591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91243</xdr:rowOff>
    </xdr:from>
    <xdr:to>
      <xdr:col>20</xdr:col>
      <xdr:colOff>38100</xdr:colOff>
      <xdr:row>36</xdr:row>
      <xdr:rowOff>21393</xdr:rowOff>
    </xdr:to>
    <xdr:sp macro="" textlink="">
      <xdr:nvSpPr>
        <xdr:cNvPr id="81" name="楕円 80"/>
        <xdr:cNvSpPr/>
      </xdr:nvSpPr>
      <xdr:spPr>
        <a:xfrm>
          <a:off x="3746500" y="609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37920</xdr:rowOff>
    </xdr:from>
    <xdr:ext cx="599010" cy="259045"/>
    <xdr:sp macro="" textlink="">
      <xdr:nvSpPr>
        <xdr:cNvPr id="82" name="テキスト ボックス 81"/>
        <xdr:cNvSpPr txBox="1"/>
      </xdr:nvSpPr>
      <xdr:spPr>
        <a:xfrm>
          <a:off x="3497795" y="586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103458</xdr:rowOff>
    </xdr:from>
    <xdr:to>
      <xdr:col>15</xdr:col>
      <xdr:colOff>101600</xdr:colOff>
      <xdr:row>36</xdr:row>
      <xdr:rowOff>33608</xdr:rowOff>
    </xdr:to>
    <xdr:sp macro="" textlink="">
      <xdr:nvSpPr>
        <xdr:cNvPr id="83" name="楕円 82"/>
        <xdr:cNvSpPr/>
      </xdr:nvSpPr>
      <xdr:spPr>
        <a:xfrm>
          <a:off x="2857500" y="61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50135</xdr:rowOff>
    </xdr:from>
    <xdr:ext cx="599010" cy="259045"/>
    <xdr:sp macro="" textlink="">
      <xdr:nvSpPr>
        <xdr:cNvPr id="84" name="テキスト ボックス 83"/>
        <xdr:cNvSpPr txBox="1"/>
      </xdr:nvSpPr>
      <xdr:spPr>
        <a:xfrm>
          <a:off x="2608795" y="587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143806</xdr:rowOff>
    </xdr:from>
    <xdr:to>
      <xdr:col>10</xdr:col>
      <xdr:colOff>165100</xdr:colOff>
      <xdr:row>36</xdr:row>
      <xdr:rowOff>73956</xdr:rowOff>
    </xdr:to>
    <xdr:sp macro="" textlink="">
      <xdr:nvSpPr>
        <xdr:cNvPr id="85" name="楕円 84"/>
        <xdr:cNvSpPr/>
      </xdr:nvSpPr>
      <xdr:spPr>
        <a:xfrm>
          <a:off x="1968500" y="61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90483</xdr:rowOff>
    </xdr:from>
    <xdr:ext cx="599010" cy="259045"/>
    <xdr:sp macro="" textlink="">
      <xdr:nvSpPr>
        <xdr:cNvPr id="86" name="テキスト ボックス 85"/>
        <xdr:cNvSpPr txBox="1"/>
      </xdr:nvSpPr>
      <xdr:spPr>
        <a:xfrm>
          <a:off x="1719795" y="59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161206</xdr:rowOff>
    </xdr:from>
    <xdr:to>
      <xdr:col>6</xdr:col>
      <xdr:colOff>38100</xdr:colOff>
      <xdr:row>36</xdr:row>
      <xdr:rowOff>91356</xdr:rowOff>
    </xdr:to>
    <xdr:sp macro="" textlink="">
      <xdr:nvSpPr>
        <xdr:cNvPr id="87" name="楕円 86"/>
        <xdr:cNvSpPr/>
      </xdr:nvSpPr>
      <xdr:spPr>
        <a:xfrm>
          <a:off x="1079500" y="61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107883</xdr:rowOff>
    </xdr:from>
    <xdr:ext cx="599010" cy="259045"/>
    <xdr:sp macro="" textlink="">
      <xdr:nvSpPr>
        <xdr:cNvPr id="88" name="テキスト ボックス 87"/>
        <xdr:cNvSpPr txBox="1"/>
      </xdr:nvSpPr>
      <xdr:spPr>
        <a:xfrm>
          <a:off x="830795" y="593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73216</xdr:rowOff>
    </xdr:from>
    <xdr:to>
      <xdr:col>24</xdr:col>
      <xdr:colOff>63500</xdr:colOff>
      <xdr:row>57</xdr:row>
      <xdr:rowOff>132128</xdr:rowOff>
    </xdr:to>
    <xdr:cxnSp macro="">
      <xdr:nvCxnSpPr>
        <xdr:cNvPr id="119" name="直線コネクタ 118"/>
        <xdr:cNvCxnSpPr/>
      </xdr:nvCxnSpPr>
      <xdr:spPr>
        <a:xfrm flipV="1">
          <a:off x="3797300" y="9845866"/>
          <a:ext cx="838200" cy="5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132128</xdr:rowOff>
    </xdr:from>
    <xdr:to>
      <xdr:col>19</xdr:col>
      <xdr:colOff>177800</xdr:colOff>
      <xdr:row>57</xdr:row>
      <xdr:rowOff>160286</xdr:rowOff>
    </xdr:to>
    <xdr:cxnSp macro="">
      <xdr:nvCxnSpPr>
        <xdr:cNvPr id="122" name="直線コネクタ 121"/>
        <xdr:cNvCxnSpPr/>
      </xdr:nvCxnSpPr>
      <xdr:spPr>
        <a:xfrm flipV="1">
          <a:off x="2908300" y="9904778"/>
          <a:ext cx="889000" cy="2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160286</xdr:rowOff>
    </xdr:from>
    <xdr:to>
      <xdr:col>15</xdr:col>
      <xdr:colOff>50800</xdr:colOff>
      <xdr:row>58</xdr:row>
      <xdr:rowOff>21863</xdr:rowOff>
    </xdr:to>
    <xdr:cxnSp macro="">
      <xdr:nvCxnSpPr>
        <xdr:cNvPr id="125" name="直線コネクタ 124"/>
        <xdr:cNvCxnSpPr/>
      </xdr:nvCxnSpPr>
      <xdr:spPr>
        <a:xfrm flipV="1">
          <a:off x="2019300" y="9932936"/>
          <a:ext cx="889000" cy="3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167324</xdr:rowOff>
    </xdr:from>
    <xdr:to>
      <xdr:col>10</xdr:col>
      <xdr:colOff>114300</xdr:colOff>
      <xdr:row>58</xdr:row>
      <xdr:rowOff>21863</xdr:rowOff>
    </xdr:to>
    <xdr:cxnSp macro="">
      <xdr:nvCxnSpPr>
        <xdr:cNvPr id="128" name="直線コネクタ 127"/>
        <xdr:cNvCxnSpPr/>
      </xdr:nvCxnSpPr>
      <xdr:spPr>
        <a:xfrm>
          <a:off x="1130300" y="9939974"/>
          <a:ext cx="889000" cy="2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22416</xdr:rowOff>
    </xdr:from>
    <xdr:to>
      <xdr:col>24</xdr:col>
      <xdr:colOff>114300</xdr:colOff>
      <xdr:row>57</xdr:row>
      <xdr:rowOff>124016</xdr:rowOff>
    </xdr:to>
    <xdr:sp macro="" textlink="">
      <xdr:nvSpPr>
        <xdr:cNvPr id="138" name="楕円 137"/>
        <xdr:cNvSpPr/>
      </xdr:nvSpPr>
      <xdr:spPr>
        <a:xfrm>
          <a:off x="4584700" y="97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45293</xdr:rowOff>
    </xdr:from>
    <xdr:ext cx="599010" cy="259045"/>
    <xdr:sp macro="" textlink="">
      <xdr:nvSpPr>
        <xdr:cNvPr id="139" name="物件費該当値テキスト"/>
        <xdr:cNvSpPr txBox="1"/>
      </xdr:nvSpPr>
      <xdr:spPr>
        <a:xfrm>
          <a:off x="4686300" y="964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81328</xdr:rowOff>
    </xdr:from>
    <xdr:to>
      <xdr:col>20</xdr:col>
      <xdr:colOff>38100</xdr:colOff>
      <xdr:row>58</xdr:row>
      <xdr:rowOff>11478</xdr:rowOff>
    </xdr:to>
    <xdr:sp macro="" textlink="">
      <xdr:nvSpPr>
        <xdr:cNvPr id="140" name="楕円 139"/>
        <xdr:cNvSpPr/>
      </xdr:nvSpPr>
      <xdr:spPr>
        <a:xfrm>
          <a:off x="3746500" y="985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28005</xdr:rowOff>
    </xdr:from>
    <xdr:ext cx="599010" cy="259045"/>
    <xdr:sp macro="" textlink="">
      <xdr:nvSpPr>
        <xdr:cNvPr id="141" name="テキスト ボックス 140"/>
        <xdr:cNvSpPr txBox="1"/>
      </xdr:nvSpPr>
      <xdr:spPr>
        <a:xfrm>
          <a:off x="3497795" y="962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109486</xdr:rowOff>
    </xdr:from>
    <xdr:to>
      <xdr:col>15</xdr:col>
      <xdr:colOff>101600</xdr:colOff>
      <xdr:row>58</xdr:row>
      <xdr:rowOff>39636</xdr:rowOff>
    </xdr:to>
    <xdr:sp macro="" textlink="">
      <xdr:nvSpPr>
        <xdr:cNvPr id="142" name="楕円 141"/>
        <xdr:cNvSpPr/>
      </xdr:nvSpPr>
      <xdr:spPr>
        <a:xfrm>
          <a:off x="2857500" y="98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56163</xdr:rowOff>
    </xdr:from>
    <xdr:ext cx="599010" cy="259045"/>
    <xdr:sp macro="" textlink="">
      <xdr:nvSpPr>
        <xdr:cNvPr id="143" name="テキスト ボックス 142"/>
        <xdr:cNvSpPr txBox="1"/>
      </xdr:nvSpPr>
      <xdr:spPr>
        <a:xfrm>
          <a:off x="2608795" y="965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142513</xdr:rowOff>
    </xdr:from>
    <xdr:to>
      <xdr:col>10</xdr:col>
      <xdr:colOff>165100</xdr:colOff>
      <xdr:row>58</xdr:row>
      <xdr:rowOff>72663</xdr:rowOff>
    </xdr:to>
    <xdr:sp macro="" textlink="">
      <xdr:nvSpPr>
        <xdr:cNvPr id="144" name="楕円 143"/>
        <xdr:cNvSpPr/>
      </xdr:nvSpPr>
      <xdr:spPr>
        <a:xfrm>
          <a:off x="1968500" y="991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89190</xdr:rowOff>
    </xdr:from>
    <xdr:ext cx="599010" cy="259045"/>
    <xdr:sp macro="" textlink="">
      <xdr:nvSpPr>
        <xdr:cNvPr id="145" name="テキスト ボックス 144"/>
        <xdr:cNvSpPr txBox="1"/>
      </xdr:nvSpPr>
      <xdr:spPr>
        <a:xfrm>
          <a:off x="1719795" y="969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116524</xdr:rowOff>
    </xdr:from>
    <xdr:to>
      <xdr:col>6</xdr:col>
      <xdr:colOff>38100</xdr:colOff>
      <xdr:row>58</xdr:row>
      <xdr:rowOff>46674</xdr:rowOff>
    </xdr:to>
    <xdr:sp macro="" textlink="">
      <xdr:nvSpPr>
        <xdr:cNvPr id="146" name="楕円 145"/>
        <xdr:cNvSpPr/>
      </xdr:nvSpPr>
      <xdr:spPr>
        <a:xfrm>
          <a:off x="1079500" y="988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63201</xdr:rowOff>
    </xdr:from>
    <xdr:ext cx="599010" cy="259045"/>
    <xdr:sp macro="" textlink="">
      <xdr:nvSpPr>
        <xdr:cNvPr id="147" name="テキスト ボックス 146"/>
        <xdr:cNvSpPr txBox="1"/>
      </xdr:nvSpPr>
      <xdr:spPr>
        <a:xfrm>
          <a:off x="830795" y="966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114754</xdr:rowOff>
    </xdr:from>
    <xdr:to>
      <xdr:col>24</xdr:col>
      <xdr:colOff>63500</xdr:colOff>
      <xdr:row>75</xdr:row>
      <xdr:rowOff>156587</xdr:rowOff>
    </xdr:to>
    <xdr:cxnSp macro="">
      <xdr:nvCxnSpPr>
        <xdr:cNvPr id="172" name="直線コネクタ 171"/>
        <xdr:cNvCxnSpPr/>
      </xdr:nvCxnSpPr>
      <xdr:spPr>
        <a:xfrm flipV="1">
          <a:off x="3797300" y="12973504"/>
          <a:ext cx="8382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156587</xdr:rowOff>
    </xdr:from>
    <xdr:to>
      <xdr:col>19</xdr:col>
      <xdr:colOff>177800</xdr:colOff>
      <xdr:row>76</xdr:row>
      <xdr:rowOff>4032</xdr:rowOff>
    </xdr:to>
    <xdr:cxnSp macro="">
      <xdr:nvCxnSpPr>
        <xdr:cNvPr id="175" name="直線コネクタ 174"/>
        <xdr:cNvCxnSpPr/>
      </xdr:nvCxnSpPr>
      <xdr:spPr>
        <a:xfrm flipV="1">
          <a:off x="2908300" y="13015337"/>
          <a:ext cx="889000" cy="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4032</xdr:rowOff>
    </xdr:from>
    <xdr:to>
      <xdr:col>15</xdr:col>
      <xdr:colOff>50800</xdr:colOff>
      <xdr:row>76</xdr:row>
      <xdr:rowOff>125806</xdr:rowOff>
    </xdr:to>
    <xdr:cxnSp macro="">
      <xdr:nvCxnSpPr>
        <xdr:cNvPr id="178" name="直線コネクタ 177"/>
        <xdr:cNvCxnSpPr/>
      </xdr:nvCxnSpPr>
      <xdr:spPr>
        <a:xfrm flipV="1">
          <a:off x="2019300" y="13034232"/>
          <a:ext cx="889000" cy="1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46717</xdr:rowOff>
    </xdr:from>
    <xdr:to>
      <xdr:col>10</xdr:col>
      <xdr:colOff>114300</xdr:colOff>
      <xdr:row>76</xdr:row>
      <xdr:rowOff>125806</xdr:rowOff>
    </xdr:to>
    <xdr:cxnSp macro="">
      <xdr:nvCxnSpPr>
        <xdr:cNvPr id="181" name="直線コネクタ 180"/>
        <xdr:cNvCxnSpPr/>
      </xdr:nvCxnSpPr>
      <xdr:spPr>
        <a:xfrm>
          <a:off x="1130300" y="13076917"/>
          <a:ext cx="889000" cy="7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63954</xdr:rowOff>
    </xdr:from>
    <xdr:to>
      <xdr:col>24</xdr:col>
      <xdr:colOff>114300</xdr:colOff>
      <xdr:row>75</xdr:row>
      <xdr:rowOff>165554</xdr:rowOff>
    </xdr:to>
    <xdr:sp macro="" textlink="">
      <xdr:nvSpPr>
        <xdr:cNvPr id="191" name="楕円 190"/>
        <xdr:cNvSpPr/>
      </xdr:nvSpPr>
      <xdr:spPr>
        <a:xfrm>
          <a:off x="4584700" y="1292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86831</xdr:rowOff>
    </xdr:from>
    <xdr:ext cx="534377" cy="259045"/>
    <xdr:sp macro="" textlink="">
      <xdr:nvSpPr>
        <xdr:cNvPr id="192" name="維持補修費該当値テキスト"/>
        <xdr:cNvSpPr txBox="1"/>
      </xdr:nvSpPr>
      <xdr:spPr>
        <a:xfrm>
          <a:off x="4686300" y="1277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105788</xdr:rowOff>
    </xdr:from>
    <xdr:to>
      <xdr:col>20</xdr:col>
      <xdr:colOff>38100</xdr:colOff>
      <xdr:row>76</xdr:row>
      <xdr:rowOff>35939</xdr:rowOff>
    </xdr:to>
    <xdr:sp macro="" textlink="">
      <xdr:nvSpPr>
        <xdr:cNvPr id="193" name="楕円 192"/>
        <xdr:cNvSpPr/>
      </xdr:nvSpPr>
      <xdr:spPr>
        <a:xfrm>
          <a:off x="3746500" y="129645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52465</xdr:rowOff>
    </xdr:from>
    <xdr:ext cx="534377" cy="259045"/>
    <xdr:sp macro="" textlink="">
      <xdr:nvSpPr>
        <xdr:cNvPr id="194" name="テキスト ボックス 193"/>
        <xdr:cNvSpPr txBox="1"/>
      </xdr:nvSpPr>
      <xdr:spPr>
        <a:xfrm>
          <a:off x="3530111" y="127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124682</xdr:rowOff>
    </xdr:from>
    <xdr:to>
      <xdr:col>15</xdr:col>
      <xdr:colOff>101600</xdr:colOff>
      <xdr:row>76</xdr:row>
      <xdr:rowOff>54831</xdr:rowOff>
    </xdr:to>
    <xdr:sp macro="" textlink="">
      <xdr:nvSpPr>
        <xdr:cNvPr id="195" name="楕円 194"/>
        <xdr:cNvSpPr/>
      </xdr:nvSpPr>
      <xdr:spPr>
        <a:xfrm>
          <a:off x="2857500" y="129834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71359</xdr:rowOff>
    </xdr:from>
    <xdr:ext cx="534377" cy="259045"/>
    <xdr:sp macro="" textlink="">
      <xdr:nvSpPr>
        <xdr:cNvPr id="196" name="テキスト ボックス 195"/>
        <xdr:cNvSpPr txBox="1"/>
      </xdr:nvSpPr>
      <xdr:spPr>
        <a:xfrm>
          <a:off x="2641111" y="127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75006</xdr:rowOff>
    </xdr:from>
    <xdr:to>
      <xdr:col>10</xdr:col>
      <xdr:colOff>165100</xdr:colOff>
      <xdr:row>77</xdr:row>
      <xdr:rowOff>5156</xdr:rowOff>
    </xdr:to>
    <xdr:sp macro="" textlink="">
      <xdr:nvSpPr>
        <xdr:cNvPr id="197" name="楕円 196"/>
        <xdr:cNvSpPr/>
      </xdr:nvSpPr>
      <xdr:spPr>
        <a:xfrm>
          <a:off x="1968500" y="131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21684</xdr:rowOff>
    </xdr:from>
    <xdr:ext cx="534377" cy="259045"/>
    <xdr:sp macro="" textlink="">
      <xdr:nvSpPr>
        <xdr:cNvPr id="198" name="テキスト ボックス 197"/>
        <xdr:cNvSpPr txBox="1"/>
      </xdr:nvSpPr>
      <xdr:spPr>
        <a:xfrm>
          <a:off x="1752111" y="1288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167367</xdr:rowOff>
    </xdr:from>
    <xdr:to>
      <xdr:col>6</xdr:col>
      <xdr:colOff>38100</xdr:colOff>
      <xdr:row>76</xdr:row>
      <xdr:rowOff>97517</xdr:rowOff>
    </xdr:to>
    <xdr:sp macro="" textlink="">
      <xdr:nvSpPr>
        <xdr:cNvPr id="199" name="楕円 198"/>
        <xdr:cNvSpPr/>
      </xdr:nvSpPr>
      <xdr:spPr>
        <a:xfrm>
          <a:off x="1079500" y="130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114044</xdr:rowOff>
    </xdr:from>
    <xdr:ext cx="534377" cy="259045"/>
    <xdr:sp macro="" textlink="">
      <xdr:nvSpPr>
        <xdr:cNvPr id="200" name="テキスト ボックス 199"/>
        <xdr:cNvSpPr txBox="1"/>
      </xdr:nvSpPr>
      <xdr:spPr>
        <a:xfrm>
          <a:off x="863111" y="128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133581</xdr:rowOff>
    </xdr:from>
    <xdr:to>
      <xdr:col>24</xdr:col>
      <xdr:colOff>63500</xdr:colOff>
      <xdr:row>96</xdr:row>
      <xdr:rowOff>146253</xdr:rowOff>
    </xdr:to>
    <xdr:cxnSp macro="">
      <xdr:nvCxnSpPr>
        <xdr:cNvPr id="229" name="直線コネクタ 228"/>
        <xdr:cNvCxnSpPr/>
      </xdr:nvCxnSpPr>
      <xdr:spPr>
        <a:xfrm>
          <a:off x="3797300" y="16421331"/>
          <a:ext cx="838200" cy="18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133581</xdr:rowOff>
    </xdr:from>
    <xdr:to>
      <xdr:col>19</xdr:col>
      <xdr:colOff>177800</xdr:colOff>
      <xdr:row>96</xdr:row>
      <xdr:rowOff>157531</xdr:rowOff>
    </xdr:to>
    <xdr:cxnSp macro="">
      <xdr:nvCxnSpPr>
        <xdr:cNvPr id="232" name="直線コネクタ 231"/>
        <xdr:cNvCxnSpPr/>
      </xdr:nvCxnSpPr>
      <xdr:spPr>
        <a:xfrm flipV="1">
          <a:off x="2908300" y="16421331"/>
          <a:ext cx="889000" cy="1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157531</xdr:rowOff>
    </xdr:from>
    <xdr:to>
      <xdr:col>15</xdr:col>
      <xdr:colOff>50800</xdr:colOff>
      <xdr:row>97</xdr:row>
      <xdr:rowOff>12667</xdr:rowOff>
    </xdr:to>
    <xdr:cxnSp macro="">
      <xdr:nvCxnSpPr>
        <xdr:cNvPr id="235" name="直線コネクタ 234"/>
        <xdr:cNvCxnSpPr/>
      </xdr:nvCxnSpPr>
      <xdr:spPr>
        <a:xfrm flipV="1">
          <a:off x="2019300" y="16616731"/>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12667</xdr:rowOff>
    </xdr:from>
    <xdr:to>
      <xdr:col>10</xdr:col>
      <xdr:colOff>114300</xdr:colOff>
      <xdr:row>97</xdr:row>
      <xdr:rowOff>26924</xdr:rowOff>
    </xdr:to>
    <xdr:cxnSp macro="">
      <xdr:nvCxnSpPr>
        <xdr:cNvPr id="238" name="直線コネクタ 237"/>
        <xdr:cNvCxnSpPr/>
      </xdr:nvCxnSpPr>
      <xdr:spPr>
        <a:xfrm flipV="1">
          <a:off x="1130300" y="16643317"/>
          <a:ext cx="889000" cy="1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95453</xdr:rowOff>
    </xdr:from>
    <xdr:to>
      <xdr:col>24</xdr:col>
      <xdr:colOff>114300</xdr:colOff>
      <xdr:row>97</xdr:row>
      <xdr:rowOff>25603</xdr:rowOff>
    </xdr:to>
    <xdr:sp macro="" textlink="">
      <xdr:nvSpPr>
        <xdr:cNvPr id="248" name="楕円 247"/>
        <xdr:cNvSpPr/>
      </xdr:nvSpPr>
      <xdr:spPr>
        <a:xfrm>
          <a:off x="4584700" y="165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73880</xdr:rowOff>
    </xdr:from>
    <xdr:ext cx="534377" cy="259045"/>
    <xdr:sp macro="" textlink="">
      <xdr:nvSpPr>
        <xdr:cNvPr id="249" name="扶助費該当値テキスト"/>
        <xdr:cNvSpPr txBox="1"/>
      </xdr:nvSpPr>
      <xdr:spPr>
        <a:xfrm>
          <a:off x="4686300" y="16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82781</xdr:rowOff>
    </xdr:from>
    <xdr:to>
      <xdr:col>20</xdr:col>
      <xdr:colOff>38100</xdr:colOff>
      <xdr:row>96</xdr:row>
      <xdr:rowOff>12931</xdr:rowOff>
    </xdr:to>
    <xdr:sp macro="" textlink="">
      <xdr:nvSpPr>
        <xdr:cNvPr id="250" name="楕円 249"/>
        <xdr:cNvSpPr/>
      </xdr:nvSpPr>
      <xdr:spPr>
        <a:xfrm>
          <a:off x="3746500" y="163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4058</xdr:rowOff>
    </xdr:from>
    <xdr:ext cx="534377" cy="259045"/>
    <xdr:sp macro="" textlink="">
      <xdr:nvSpPr>
        <xdr:cNvPr id="251" name="テキスト ボックス 250"/>
        <xdr:cNvSpPr txBox="1"/>
      </xdr:nvSpPr>
      <xdr:spPr>
        <a:xfrm>
          <a:off x="3530111" y="164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106731</xdr:rowOff>
    </xdr:from>
    <xdr:to>
      <xdr:col>15</xdr:col>
      <xdr:colOff>101600</xdr:colOff>
      <xdr:row>97</xdr:row>
      <xdr:rowOff>36881</xdr:rowOff>
    </xdr:to>
    <xdr:sp macro="" textlink="">
      <xdr:nvSpPr>
        <xdr:cNvPr id="252" name="楕円 251"/>
        <xdr:cNvSpPr/>
      </xdr:nvSpPr>
      <xdr:spPr>
        <a:xfrm>
          <a:off x="2857500" y="165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28008</xdr:rowOff>
    </xdr:from>
    <xdr:ext cx="534377" cy="259045"/>
    <xdr:sp macro="" textlink="">
      <xdr:nvSpPr>
        <xdr:cNvPr id="253" name="テキスト ボックス 252"/>
        <xdr:cNvSpPr txBox="1"/>
      </xdr:nvSpPr>
      <xdr:spPr>
        <a:xfrm>
          <a:off x="2641111" y="166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133317</xdr:rowOff>
    </xdr:from>
    <xdr:to>
      <xdr:col>10</xdr:col>
      <xdr:colOff>165100</xdr:colOff>
      <xdr:row>97</xdr:row>
      <xdr:rowOff>63467</xdr:rowOff>
    </xdr:to>
    <xdr:sp macro="" textlink="">
      <xdr:nvSpPr>
        <xdr:cNvPr id="254" name="楕円 253"/>
        <xdr:cNvSpPr/>
      </xdr:nvSpPr>
      <xdr:spPr>
        <a:xfrm>
          <a:off x="1968500" y="1659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54594</xdr:rowOff>
    </xdr:from>
    <xdr:ext cx="534377" cy="259045"/>
    <xdr:sp macro="" textlink="">
      <xdr:nvSpPr>
        <xdr:cNvPr id="255" name="テキスト ボックス 254"/>
        <xdr:cNvSpPr txBox="1"/>
      </xdr:nvSpPr>
      <xdr:spPr>
        <a:xfrm>
          <a:off x="1752111" y="1668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147574</xdr:rowOff>
    </xdr:from>
    <xdr:to>
      <xdr:col>6</xdr:col>
      <xdr:colOff>38100</xdr:colOff>
      <xdr:row>97</xdr:row>
      <xdr:rowOff>77724</xdr:rowOff>
    </xdr:to>
    <xdr:sp macro="" textlink="">
      <xdr:nvSpPr>
        <xdr:cNvPr id="256" name="楕円 255"/>
        <xdr:cNvSpPr/>
      </xdr:nvSpPr>
      <xdr:spPr>
        <a:xfrm>
          <a:off x="1079500" y="166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68851</xdr:rowOff>
    </xdr:from>
    <xdr:ext cx="534377" cy="259045"/>
    <xdr:sp macro="" textlink="">
      <xdr:nvSpPr>
        <xdr:cNvPr id="257" name="テキスト ボックス 256"/>
        <xdr:cNvSpPr txBox="1"/>
      </xdr:nvSpPr>
      <xdr:spPr>
        <a:xfrm>
          <a:off x="863111" y="166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169254</xdr:rowOff>
    </xdr:from>
    <xdr:to>
      <xdr:col>55</xdr:col>
      <xdr:colOff>0</xdr:colOff>
      <xdr:row>36</xdr:row>
      <xdr:rowOff>89248</xdr:rowOff>
    </xdr:to>
    <xdr:cxnSp macro="">
      <xdr:nvCxnSpPr>
        <xdr:cNvPr id="286" name="直線コネクタ 285"/>
        <xdr:cNvCxnSpPr/>
      </xdr:nvCxnSpPr>
      <xdr:spPr>
        <a:xfrm flipV="1">
          <a:off x="9639300" y="6170004"/>
          <a:ext cx="838200" cy="9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100383</xdr:rowOff>
    </xdr:from>
    <xdr:to>
      <xdr:col>50</xdr:col>
      <xdr:colOff>114300</xdr:colOff>
      <xdr:row>36</xdr:row>
      <xdr:rowOff>89248</xdr:rowOff>
    </xdr:to>
    <xdr:cxnSp macro="">
      <xdr:nvCxnSpPr>
        <xdr:cNvPr id="289" name="直線コネクタ 288"/>
        <xdr:cNvCxnSpPr/>
      </xdr:nvCxnSpPr>
      <xdr:spPr>
        <a:xfrm>
          <a:off x="8750300" y="6101133"/>
          <a:ext cx="889000" cy="16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100383</xdr:rowOff>
    </xdr:from>
    <xdr:to>
      <xdr:col>45</xdr:col>
      <xdr:colOff>177800</xdr:colOff>
      <xdr:row>37</xdr:row>
      <xdr:rowOff>2605</xdr:rowOff>
    </xdr:to>
    <xdr:cxnSp macro="">
      <xdr:nvCxnSpPr>
        <xdr:cNvPr id="292" name="直線コネクタ 291"/>
        <xdr:cNvCxnSpPr/>
      </xdr:nvCxnSpPr>
      <xdr:spPr>
        <a:xfrm flipV="1">
          <a:off x="7861300" y="6101133"/>
          <a:ext cx="889000" cy="24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2605</xdr:rowOff>
    </xdr:from>
    <xdr:to>
      <xdr:col>41</xdr:col>
      <xdr:colOff>50800</xdr:colOff>
      <xdr:row>37</xdr:row>
      <xdr:rowOff>15342</xdr:rowOff>
    </xdr:to>
    <xdr:cxnSp macro="">
      <xdr:nvCxnSpPr>
        <xdr:cNvPr id="295" name="直線コネクタ 294"/>
        <xdr:cNvCxnSpPr/>
      </xdr:nvCxnSpPr>
      <xdr:spPr>
        <a:xfrm flipV="1">
          <a:off x="6972300" y="6346255"/>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118454</xdr:rowOff>
    </xdr:from>
    <xdr:to>
      <xdr:col>55</xdr:col>
      <xdr:colOff>50800</xdr:colOff>
      <xdr:row>36</xdr:row>
      <xdr:rowOff>48604</xdr:rowOff>
    </xdr:to>
    <xdr:sp macro="" textlink="">
      <xdr:nvSpPr>
        <xdr:cNvPr id="305" name="楕円 304"/>
        <xdr:cNvSpPr/>
      </xdr:nvSpPr>
      <xdr:spPr>
        <a:xfrm>
          <a:off x="10426700" y="61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141331</xdr:rowOff>
    </xdr:from>
    <xdr:ext cx="599010" cy="259045"/>
    <xdr:sp macro="" textlink="">
      <xdr:nvSpPr>
        <xdr:cNvPr id="306" name="補助費等該当値テキスト"/>
        <xdr:cNvSpPr txBox="1"/>
      </xdr:nvSpPr>
      <xdr:spPr>
        <a:xfrm>
          <a:off x="10528300" y="597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38448</xdr:rowOff>
    </xdr:from>
    <xdr:to>
      <xdr:col>50</xdr:col>
      <xdr:colOff>165100</xdr:colOff>
      <xdr:row>36</xdr:row>
      <xdr:rowOff>140048</xdr:rowOff>
    </xdr:to>
    <xdr:sp macro="" textlink="">
      <xdr:nvSpPr>
        <xdr:cNvPr id="307" name="楕円 306"/>
        <xdr:cNvSpPr/>
      </xdr:nvSpPr>
      <xdr:spPr>
        <a:xfrm>
          <a:off x="9588500" y="62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156575</xdr:rowOff>
    </xdr:from>
    <xdr:ext cx="599010" cy="259045"/>
    <xdr:sp macro="" textlink="">
      <xdr:nvSpPr>
        <xdr:cNvPr id="308" name="テキスト ボックス 307"/>
        <xdr:cNvSpPr txBox="1"/>
      </xdr:nvSpPr>
      <xdr:spPr>
        <a:xfrm>
          <a:off x="9339795" y="598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49583</xdr:rowOff>
    </xdr:from>
    <xdr:to>
      <xdr:col>46</xdr:col>
      <xdr:colOff>38100</xdr:colOff>
      <xdr:row>35</xdr:row>
      <xdr:rowOff>151183</xdr:rowOff>
    </xdr:to>
    <xdr:sp macro="" textlink="">
      <xdr:nvSpPr>
        <xdr:cNvPr id="309" name="楕円 308"/>
        <xdr:cNvSpPr/>
      </xdr:nvSpPr>
      <xdr:spPr>
        <a:xfrm>
          <a:off x="8699500" y="605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142310</xdr:rowOff>
    </xdr:from>
    <xdr:ext cx="599010" cy="259045"/>
    <xdr:sp macro="" textlink="">
      <xdr:nvSpPr>
        <xdr:cNvPr id="310" name="テキスト ボックス 309"/>
        <xdr:cNvSpPr txBox="1"/>
      </xdr:nvSpPr>
      <xdr:spPr>
        <a:xfrm>
          <a:off x="8450795" y="614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123255</xdr:rowOff>
    </xdr:from>
    <xdr:to>
      <xdr:col>41</xdr:col>
      <xdr:colOff>101600</xdr:colOff>
      <xdr:row>37</xdr:row>
      <xdr:rowOff>53405</xdr:rowOff>
    </xdr:to>
    <xdr:sp macro="" textlink="">
      <xdr:nvSpPr>
        <xdr:cNvPr id="311" name="楕円 310"/>
        <xdr:cNvSpPr/>
      </xdr:nvSpPr>
      <xdr:spPr>
        <a:xfrm>
          <a:off x="7810500" y="62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69932</xdr:rowOff>
    </xdr:from>
    <xdr:ext cx="599010" cy="259045"/>
    <xdr:sp macro="" textlink="">
      <xdr:nvSpPr>
        <xdr:cNvPr id="312" name="テキスト ボックス 311"/>
        <xdr:cNvSpPr txBox="1"/>
      </xdr:nvSpPr>
      <xdr:spPr>
        <a:xfrm>
          <a:off x="7561795" y="607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135992</xdr:rowOff>
    </xdr:from>
    <xdr:to>
      <xdr:col>36</xdr:col>
      <xdr:colOff>165100</xdr:colOff>
      <xdr:row>37</xdr:row>
      <xdr:rowOff>66142</xdr:rowOff>
    </xdr:to>
    <xdr:sp macro="" textlink="">
      <xdr:nvSpPr>
        <xdr:cNvPr id="313" name="楕円 312"/>
        <xdr:cNvSpPr/>
      </xdr:nvSpPr>
      <xdr:spPr>
        <a:xfrm>
          <a:off x="6921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82669</xdr:rowOff>
    </xdr:from>
    <xdr:ext cx="599010" cy="259045"/>
    <xdr:sp macro="" textlink="">
      <xdr:nvSpPr>
        <xdr:cNvPr id="314" name="テキスト ボックス 313"/>
        <xdr:cNvSpPr txBox="1"/>
      </xdr:nvSpPr>
      <xdr:spPr>
        <a:xfrm>
          <a:off x="6672795" y="608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161137</xdr:rowOff>
    </xdr:from>
    <xdr:to>
      <xdr:col>55</xdr:col>
      <xdr:colOff>0</xdr:colOff>
      <xdr:row>57</xdr:row>
      <xdr:rowOff>56780</xdr:rowOff>
    </xdr:to>
    <xdr:cxnSp macro="">
      <xdr:nvCxnSpPr>
        <xdr:cNvPr id="339" name="直線コネクタ 338"/>
        <xdr:cNvCxnSpPr/>
      </xdr:nvCxnSpPr>
      <xdr:spPr>
        <a:xfrm>
          <a:off x="9639300" y="9762337"/>
          <a:ext cx="8382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161137</xdr:rowOff>
    </xdr:from>
    <xdr:to>
      <xdr:col>50</xdr:col>
      <xdr:colOff>114300</xdr:colOff>
      <xdr:row>57</xdr:row>
      <xdr:rowOff>89311</xdr:rowOff>
    </xdr:to>
    <xdr:cxnSp macro="">
      <xdr:nvCxnSpPr>
        <xdr:cNvPr id="342" name="直線コネクタ 341"/>
        <xdr:cNvCxnSpPr/>
      </xdr:nvCxnSpPr>
      <xdr:spPr>
        <a:xfrm flipV="1">
          <a:off x="8750300" y="9762337"/>
          <a:ext cx="889000" cy="9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60228</xdr:rowOff>
    </xdr:from>
    <xdr:to>
      <xdr:col>45</xdr:col>
      <xdr:colOff>177800</xdr:colOff>
      <xdr:row>57</xdr:row>
      <xdr:rowOff>89311</xdr:rowOff>
    </xdr:to>
    <xdr:cxnSp macro="">
      <xdr:nvCxnSpPr>
        <xdr:cNvPr id="345" name="直線コネクタ 344"/>
        <xdr:cNvCxnSpPr/>
      </xdr:nvCxnSpPr>
      <xdr:spPr>
        <a:xfrm>
          <a:off x="7861300" y="9832878"/>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158620</xdr:rowOff>
    </xdr:from>
    <xdr:to>
      <xdr:col>41</xdr:col>
      <xdr:colOff>50800</xdr:colOff>
      <xdr:row>57</xdr:row>
      <xdr:rowOff>60228</xdr:rowOff>
    </xdr:to>
    <xdr:cxnSp macro="">
      <xdr:nvCxnSpPr>
        <xdr:cNvPr id="348" name="直線コネクタ 347"/>
        <xdr:cNvCxnSpPr/>
      </xdr:nvCxnSpPr>
      <xdr:spPr>
        <a:xfrm>
          <a:off x="6972300" y="9759820"/>
          <a:ext cx="889000" cy="7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5980</xdr:rowOff>
    </xdr:from>
    <xdr:to>
      <xdr:col>55</xdr:col>
      <xdr:colOff>50800</xdr:colOff>
      <xdr:row>57</xdr:row>
      <xdr:rowOff>107580</xdr:rowOff>
    </xdr:to>
    <xdr:sp macro="" textlink="">
      <xdr:nvSpPr>
        <xdr:cNvPr id="358" name="楕円 357"/>
        <xdr:cNvSpPr/>
      </xdr:nvSpPr>
      <xdr:spPr>
        <a:xfrm>
          <a:off x="10426700" y="97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155857</xdr:rowOff>
    </xdr:from>
    <xdr:ext cx="599010" cy="259045"/>
    <xdr:sp macro="" textlink="">
      <xdr:nvSpPr>
        <xdr:cNvPr id="359" name="普通建設事業費該当値テキスト"/>
        <xdr:cNvSpPr txBox="1"/>
      </xdr:nvSpPr>
      <xdr:spPr>
        <a:xfrm>
          <a:off x="10528300" y="975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110337</xdr:rowOff>
    </xdr:from>
    <xdr:to>
      <xdr:col>50</xdr:col>
      <xdr:colOff>165100</xdr:colOff>
      <xdr:row>57</xdr:row>
      <xdr:rowOff>40487</xdr:rowOff>
    </xdr:to>
    <xdr:sp macro="" textlink="">
      <xdr:nvSpPr>
        <xdr:cNvPr id="360" name="楕円 359"/>
        <xdr:cNvSpPr/>
      </xdr:nvSpPr>
      <xdr:spPr>
        <a:xfrm>
          <a:off x="9588500" y="971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57014</xdr:rowOff>
    </xdr:from>
    <xdr:ext cx="599010" cy="259045"/>
    <xdr:sp macro="" textlink="">
      <xdr:nvSpPr>
        <xdr:cNvPr id="361" name="テキスト ボックス 360"/>
        <xdr:cNvSpPr txBox="1"/>
      </xdr:nvSpPr>
      <xdr:spPr>
        <a:xfrm>
          <a:off x="9339795" y="948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38511</xdr:rowOff>
    </xdr:from>
    <xdr:to>
      <xdr:col>46</xdr:col>
      <xdr:colOff>38100</xdr:colOff>
      <xdr:row>57</xdr:row>
      <xdr:rowOff>140111</xdr:rowOff>
    </xdr:to>
    <xdr:sp macro="" textlink="">
      <xdr:nvSpPr>
        <xdr:cNvPr id="362" name="楕円 361"/>
        <xdr:cNvSpPr/>
      </xdr:nvSpPr>
      <xdr:spPr>
        <a:xfrm>
          <a:off x="8699500" y="98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131238</xdr:rowOff>
    </xdr:from>
    <xdr:ext cx="599010" cy="259045"/>
    <xdr:sp macro="" textlink="">
      <xdr:nvSpPr>
        <xdr:cNvPr id="363" name="テキスト ボックス 362"/>
        <xdr:cNvSpPr txBox="1"/>
      </xdr:nvSpPr>
      <xdr:spPr>
        <a:xfrm>
          <a:off x="8450795" y="990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9428</xdr:rowOff>
    </xdr:from>
    <xdr:to>
      <xdr:col>41</xdr:col>
      <xdr:colOff>101600</xdr:colOff>
      <xdr:row>57</xdr:row>
      <xdr:rowOff>111028</xdr:rowOff>
    </xdr:to>
    <xdr:sp macro="" textlink="">
      <xdr:nvSpPr>
        <xdr:cNvPr id="364" name="楕円 363"/>
        <xdr:cNvSpPr/>
      </xdr:nvSpPr>
      <xdr:spPr>
        <a:xfrm>
          <a:off x="7810500" y="97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102155</xdr:rowOff>
    </xdr:from>
    <xdr:ext cx="599010" cy="259045"/>
    <xdr:sp macro="" textlink="">
      <xdr:nvSpPr>
        <xdr:cNvPr id="365" name="テキスト ボックス 364"/>
        <xdr:cNvSpPr txBox="1"/>
      </xdr:nvSpPr>
      <xdr:spPr>
        <a:xfrm>
          <a:off x="7561795" y="987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107820</xdr:rowOff>
    </xdr:from>
    <xdr:to>
      <xdr:col>36</xdr:col>
      <xdr:colOff>165100</xdr:colOff>
      <xdr:row>57</xdr:row>
      <xdr:rowOff>37970</xdr:rowOff>
    </xdr:to>
    <xdr:sp macro="" textlink="">
      <xdr:nvSpPr>
        <xdr:cNvPr id="366" name="楕円 365"/>
        <xdr:cNvSpPr/>
      </xdr:nvSpPr>
      <xdr:spPr>
        <a:xfrm>
          <a:off x="6921500" y="97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54497</xdr:rowOff>
    </xdr:from>
    <xdr:ext cx="599010" cy="259045"/>
    <xdr:sp macro="" textlink="">
      <xdr:nvSpPr>
        <xdr:cNvPr id="367" name="テキスト ボックス 366"/>
        <xdr:cNvSpPr txBox="1"/>
      </xdr:nvSpPr>
      <xdr:spPr>
        <a:xfrm>
          <a:off x="6672795" y="948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13498</xdr:rowOff>
    </xdr:from>
    <xdr:to>
      <xdr:col>55</xdr:col>
      <xdr:colOff>0</xdr:colOff>
      <xdr:row>78</xdr:row>
      <xdr:rowOff>25400</xdr:rowOff>
    </xdr:to>
    <xdr:cxnSp macro="">
      <xdr:nvCxnSpPr>
        <xdr:cNvPr id="392" name="直線コネクタ 391"/>
        <xdr:cNvCxnSpPr/>
      </xdr:nvCxnSpPr>
      <xdr:spPr>
        <a:xfrm flipV="1">
          <a:off x="9639300" y="13386598"/>
          <a:ext cx="838200" cy="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25400</xdr:rowOff>
    </xdr:from>
    <xdr:to>
      <xdr:col>50</xdr:col>
      <xdr:colOff>114300</xdr:colOff>
      <xdr:row>78</xdr:row>
      <xdr:rowOff>25400</xdr:rowOff>
    </xdr:to>
    <xdr:cxnSp macro="">
      <xdr:nvCxnSpPr>
        <xdr:cNvPr id="395" name="直線コネクタ 394"/>
        <xdr:cNvCxnSpPr/>
      </xdr:nvCxnSpPr>
      <xdr:spPr>
        <a:xfrm>
          <a:off x="8750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15055</xdr:rowOff>
    </xdr:from>
    <xdr:to>
      <xdr:col>45</xdr:col>
      <xdr:colOff>177800</xdr:colOff>
      <xdr:row>78</xdr:row>
      <xdr:rowOff>25400</xdr:rowOff>
    </xdr:to>
    <xdr:cxnSp macro="">
      <xdr:nvCxnSpPr>
        <xdr:cNvPr id="398" name="直線コネクタ 397"/>
        <xdr:cNvCxnSpPr/>
      </xdr:nvCxnSpPr>
      <xdr:spPr>
        <a:xfrm>
          <a:off x="7861300" y="13388155"/>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107229</xdr:rowOff>
    </xdr:from>
    <xdr:to>
      <xdr:col>41</xdr:col>
      <xdr:colOff>50800</xdr:colOff>
      <xdr:row>78</xdr:row>
      <xdr:rowOff>15055</xdr:rowOff>
    </xdr:to>
    <xdr:cxnSp macro="">
      <xdr:nvCxnSpPr>
        <xdr:cNvPr id="401" name="直線コネクタ 400"/>
        <xdr:cNvCxnSpPr/>
      </xdr:nvCxnSpPr>
      <xdr:spPr>
        <a:xfrm>
          <a:off x="6972300" y="13308879"/>
          <a:ext cx="889000" cy="7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134148</xdr:rowOff>
    </xdr:from>
    <xdr:to>
      <xdr:col>55</xdr:col>
      <xdr:colOff>50800</xdr:colOff>
      <xdr:row>78</xdr:row>
      <xdr:rowOff>64298</xdr:rowOff>
    </xdr:to>
    <xdr:sp macro="" textlink="">
      <xdr:nvSpPr>
        <xdr:cNvPr id="411" name="楕円 410"/>
        <xdr:cNvSpPr/>
      </xdr:nvSpPr>
      <xdr:spPr>
        <a:xfrm>
          <a:off x="10426700" y="1333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79821</xdr:rowOff>
    </xdr:from>
    <xdr:ext cx="534377" cy="259045"/>
    <xdr:sp macro="" textlink="">
      <xdr:nvSpPr>
        <xdr:cNvPr id="412" name="普通建設事業費 （ うち新規整備　）該当値テキスト"/>
        <xdr:cNvSpPr txBox="1"/>
      </xdr:nvSpPr>
      <xdr:spPr>
        <a:xfrm>
          <a:off x="10528300" y="13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413" name="楕円 412"/>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78</xdr:row>
      <xdr:rowOff>67327</xdr:rowOff>
    </xdr:from>
    <xdr:ext cx="249299" cy="259045"/>
    <xdr:sp macro="" textlink="">
      <xdr:nvSpPr>
        <xdr:cNvPr id="414" name="テキスト ボックス 413"/>
        <xdr:cNvSpPr txBox="1"/>
      </xdr:nvSpPr>
      <xdr:spPr>
        <a:xfrm>
          <a:off x="951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15" name="楕円 414"/>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16" name="テキスト ボックス 415"/>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135705</xdr:rowOff>
    </xdr:from>
    <xdr:to>
      <xdr:col>41</xdr:col>
      <xdr:colOff>101600</xdr:colOff>
      <xdr:row>78</xdr:row>
      <xdr:rowOff>65855</xdr:rowOff>
    </xdr:to>
    <xdr:sp macro="" textlink="">
      <xdr:nvSpPr>
        <xdr:cNvPr id="417" name="楕円 416"/>
        <xdr:cNvSpPr/>
      </xdr:nvSpPr>
      <xdr:spPr>
        <a:xfrm>
          <a:off x="7810500" y="133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56982</xdr:rowOff>
    </xdr:from>
    <xdr:ext cx="534377" cy="259045"/>
    <xdr:sp macro="" textlink="">
      <xdr:nvSpPr>
        <xdr:cNvPr id="418" name="テキスト ボックス 417"/>
        <xdr:cNvSpPr txBox="1"/>
      </xdr:nvSpPr>
      <xdr:spPr>
        <a:xfrm>
          <a:off x="7594111" y="1343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56429</xdr:rowOff>
    </xdr:from>
    <xdr:to>
      <xdr:col>36</xdr:col>
      <xdr:colOff>165100</xdr:colOff>
      <xdr:row>77</xdr:row>
      <xdr:rowOff>158029</xdr:rowOff>
    </xdr:to>
    <xdr:sp macro="" textlink="">
      <xdr:nvSpPr>
        <xdr:cNvPr id="419" name="楕円 418"/>
        <xdr:cNvSpPr/>
      </xdr:nvSpPr>
      <xdr:spPr>
        <a:xfrm>
          <a:off x="6921500" y="132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3106</xdr:rowOff>
    </xdr:from>
    <xdr:ext cx="599010" cy="259045"/>
    <xdr:sp macro="" textlink="">
      <xdr:nvSpPr>
        <xdr:cNvPr id="420" name="テキスト ボックス 419"/>
        <xdr:cNvSpPr txBox="1"/>
      </xdr:nvSpPr>
      <xdr:spPr>
        <a:xfrm>
          <a:off x="6672795" y="1303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82814</xdr:rowOff>
    </xdr:from>
    <xdr:to>
      <xdr:col>55</xdr:col>
      <xdr:colOff>0</xdr:colOff>
      <xdr:row>97</xdr:row>
      <xdr:rowOff>19937</xdr:rowOff>
    </xdr:to>
    <xdr:cxnSp macro="">
      <xdr:nvCxnSpPr>
        <xdr:cNvPr id="449" name="直線コネクタ 448"/>
        <xdr:cNvCxnSpPr/>
      </xdr:nvCxnSpPr>
      <xdr:spPr>
        <a:xfrm>
          <a:off x="9639300" y="16370564"/>
          <a:ext cx="838200" cy="2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82814</xdr:rowOff>
    </xdr:from>
    <xdr:to>
      <xdr:col>50</xdr:col>
      <xdr:colOff>114300</xdr:colOff>
      <xdr:row>97</xdr:row>
      <xdr:rowOff>51778</xdr:rowOff>
    </xdr:to>
    <xdr:cxnSp macro="">
      <xdr:nvCxnSpPr>
        <xdr:cNvPr id="452" name="直線コネクタ 451"/>
        <xdr:cNvCxnSpPr/>
      </xdr:nvCxnSpPr>
      <xdr:spPr>
        <a:xfrm flipV="1">
          <a:off x="8750300" y="16370564"/>
          <a:ext cx="889000" cy="3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5269</xdr:rowOff>
    </xdr:from>
    <xdr:to>
      <xdr:col>45</xdr:col>
      <xdr:colOff>177800</xdr:colOff>
      <xdr:row>97</xdr:row>
      <xdr:rowOff>51778</xdr:rowOff>
    </xdr:to>
    <xdr:cxnSp macro="">
      <xdr:nvCxnSpPr>
        <xdr:cNvPr id="455" name="直線コネクタ 454"/>
        <xdr:cNvCxnSpPr/>
      </xdr:nvCxnSpPr>
      <xdr:spPr>
        <a:xfrm>
          <a:off x="7861300" y="16635919"/>
          <a:ext cx="889000" cy="4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166150</xdr:rowOff>
    </xdr:from>
    <xdr:to>
      <xdr:col>41</xdr:col>
      <xdr:colOff>50800</xdr:colOff>
      <xdr:row>97</xdr:row>
      <xdr:rowOff>5269</xdr:rowOff>
    </xdr:to>
    <xdr:cxnSp macro="">
      <xdr:nvCxnSpPr>
        <xdr:cNvPr id="458" name="直線コネクタ 457"/>
        <xdr:cNvCxnSpPr/>
      </xdr:nvCxnSpPr>
      <xdr:spPr>
        <a:xfrm>
          <a:off x="6972300" y="16625350"/>
          <a:ext cx="8890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140587</xdr:rowOff>
    </xdr:from>
    <xdr:to>
      <xdr:col>55</xdr:col>
      <xdr:colOff>50800</xdr:colOff>
      <xdr:row>97</xdr:row>
      <xdr:rowOff>70737</xdr:rowOff>
    </xdr:to>
    <xdr:sp macro="" textlink="">
      <xdr:nvSpPr>
        <xdr:cNvPr id="468" name="楕円 467"/>
        <xdr:cNvSpPr/>
      </xdr:nvSpPr>
      <xdr:spPr>
        <a:xfrm>
          <a:off x="10426700" y="165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163464</xdr:rowOff>
    </xdr:from>
    <xdr:ext cx="599010" cy="259045"/>
    <xdr:sp macro="" textlink="">
      <xdr:nvSpPr>
        <xdr:cNvPr id="469" name="普通建設事業費 （ うち更新整備　）該当値テキスト"/>
        <xdr:cNvSpPr txBox="1"/>
      </xdr:nvSpPr>
      <xdr:spPr>
        <a:xfrm>
          <a:off x="10528300" y="1645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32014</xdr:rowOff>
    </xdr:from>
    <xdr:to>
      <xdr:col>50</xdr:col>
      <xdr:colOff>165100</xdr:colOff>
      <xdr:row>95</xdr:row>
      <xdr:rowOff>133614</xdr:rowOff>
    </xdr:to>
    <xdr:sp macro="" textlink="">
      <xdr:nvSpPr>
        <xdr:cNvPr id="470" name="楕円 469"/>
        <xdr:cNvSpPr/>
      </xdr:nvSpPr>
      <xdr:spPr>
        <a:xfrm>
          <a:off x="9588500" y="163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150141</xdr:rowOff>
    </xdr:from>
    <xdr:ext cx="599010" cy="259045"/>
    <xdr:sp macro="" textlink="">
      <xdr:nvSpPr>
        <xdr:cNvPr id="471" name="テキスト ボックス 470"/>
        <xdr:cNvSpPr txBox="1"/>
      </xdr:nvSpPr>
      <xdr:spPr>
        <a:xfrm>
          <a:off x="9339795" y="1609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978</xdr:rowOff>
    </xdr:from>
    <xdr:to>
      <xdr:col>46</xdr:col>
      <xdr:colOff>38100</xdr:colOff>
      <xdr:row>97</xdr:row>
      <xdr:rowOff>102578</xdr:rowOff>
    </xdr:to>
    <xdr:sp macro="" textlink="">
      <xdr:nvSpPr>
        <xdr:cNvPr id="472" name="楕円 471"/>
        <xdr:cNvSpPr/>
      </xdr:nvSpPr>
      <xdr:spPr>
        <a:xfrm>
          <a:off x="8699500" y="166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93705</xdr:rowOff>
    </xdr:from>
    <xdr:ext cx="599010" cy="259045"/>
    <xdr:sp macro="" textlink="">
      <xdr:nvSpPr>
        <xdr:cNvPr id="473" name="テキスト ボックス 472"/>
        <xdr:cNvSpPr txBox="1"/>
      </xdr:nvSpPr>
      <xdr:spPr>
        <a:xfrm>
          <a:off x="8450795" y="1672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125919</xdr:rowOff>
    </xdr:from>
    <xdr:to>
      <xdr:col>41</xdr:col>
      <xdr:colOff>101600</xdr:colOff>
      <xdr:row>97</xdr:row>
      <xdr:rowOff>56069</xdr:rowOff>
    </xdr:to>
    <xdr:sp macro="" textlink="">
      <xdr:nvSpPr>
        <xdr:cNvPr id="474" name="楕円 473"/>
        <xdr:cNvSpPr/>
      </xdr:nvSpPr>
      <xdr:spPr>
        <a:xfrm>
          <a:off x="7810500" y="1658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72596</xdr:rowOff>
    </xdr:from>
    <xdr:ext cx="599010" cy="259045"/>
    <xdr:sp macro="" textlink="">
      <xdr:nvSpPr>
        <xdr:cNvPr id="475" name="テキスト ボックス 474"/>
        <xdr:cNvSpPr txBox="1"/>
      </xdr:nvSpPr>
      <xdr:spPr>
        <a:xfrm>
          <a:off x="7561795" y="1636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115350</xdr:rowOff>
    </xdr:from>
    <xdr:to>
      <xdr:col>36</xdr:col>
      <xdr:colOff>165100</xdr:colOff>
      <xdr:row>97</xdr:row>
      <xdr:rowOff>45500</xdr:rowOff>
    </xdr:to>
    <xdr:sp macro="" textlink="">
      <xdr:nvSpPr>
        <xdr:cNvPr id="476" name="楕円 475"/>
        <xdr:cNvSpPr/>
      </xdr:nvSpPr>
      <xdr:spPr>
        <a:xfrm>
          <a:off x="6921500" y="165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62027</xdr:rowOff>
    </xdr:from>
    <xdr:ext cx="599010" cy="259045"/>
    <xdr:sp macro="" textlink="">
      <xdr:nvSpPr>
        <xdr:cNvPr id="477" name="テキスト ボックス 476"/>
        <xdr:cNvSpPr txBox="1"/>
      </xdr:nvSpPr>
      <xdr:spPr>
        <a:xfrm>
          <a:off x="6672795" y="1634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129882</xdr:rowOff>
    </xdr:from>
    <xdr:to>
      <xdr:col>85</xdr:col>
      <xdr:colOff>127000</xdr:colOff>
      <xdr:row>76</xdr:row>
      <xdr:rowOff>167959</xdr:rowOff>
    </xdr:to>
    <xdr:cxnSp macro="">
      <xdr:nvCxnSpPr>
        <xdr:cNvPr id="620" name="直線コネクタ 619"/>
        <xdr:cNvCxnSpPr/>
      </xdr:nvCxnSpPr>
      <xdr:spPr>
        <a:xfrm flipV="1">
          <a:off x="15481300" y="13160082"/>
          <a:ext cx="838200" cy="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167959</xdr:rowOff>
    </xdr:from>
    <xdr:to>
      <xdr:col>81</xdr:col>
      <xdr:colOff>50800</xdr:colOff>
      <xdr:row>77</xdr:row>
      <xdr:rowOff>22628</xdr:rowOff>
    </xdr:to>
    <xdr:cxnSp macro="">
      <xdr:nvCxnSpPr>
        <xdr:cNvPr id="623" name="直線コネクタ 622"/>
        <xdr:cNvCxnSpPr/>
      </xdr:nvCxnSpPr>
      <xdr:spPr>
        <a:xfrm flipV="1">
          <a:off x="14592300" y="13198159"/>
          <a:ext cx="889000" cy="2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21115</xdr:rowOff>
    </xdr:from>
    <xdr:to>
      <xdr:col>76</xdr:col>
      <xdr:colOff>114300</xdr:colOff>
      <xdr:row>77</xdr:row>
      <xdr:rowOff>22628</xdr:rowOff>
    </xdr:to>
    <xdr:cxnSp macro="">
      <xdr:nvCxnSpPr>
        <xdr:cNvPr id="626" name="直線コネクタ 625"/>
        <xdr:cNvCxnSpPr/>
      </xdr:nvCxnSpPr>
      <xdr:spPr>
        <a:xfrm>
          <a:off x="13703300" y="13222765"/>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21115</xdr:rowOff>
    </xdr:from>
    <xdr:to>
      <xdr:col>71</xdr:col>
      <xdr:colOff>177800</xdr:colOff>
      <xdr:row>77</xdr:row>
      <xdr:rowOff>74954</xdr:rowOff>
    </xdr:to>
    <xdr:cxnSp macro="">
      <xdr:nvCxnSpPr>
        <xdr:cNvPr id="629" name="直線コネクタ 628"/>
        <xdr:cNvCxnSpPr/>
      </xdr:nvCxnSpPr>
      <xdr:spPr>
        <a:xfrm flipV="1">
          <a:off x="12814300" y="13222765"/>
          <a:ext cx="889000" cy="5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79082</xdr:rowOff>
    </xdr:from>
    <xdr:to>
      <xdr:col>85</xdr:col>
      <xdr:colOff>177800</xdr:colOff>
      <xdr:row>77</xdr:row>
      <xdr:rowOff>9232</xdr:rowOff>
    </xdr:to>
    <xdr:sp macro="" textlink="">
      <xdr:nvSpPr>
        <xdr:cNvPr id="639" name="楕円 638"/>
        <xdr:cNvSpPr/>
      </xdr:nvSpPr>
      <xdr:spPr>
        <a:xfrm>
          <a:off x="16268700" y="131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101959</xdr:rowOff>
    </xdr:from>
    <xdr:ext cx="599010" cy="259045"/>
    <xdr:sp macro="" textlink="">
      <xdr:nvSpPr>
        <xdr:cNvPr id="640" name="公債費該当値テキスト"/>
        <xdr:cNvSpPr txBox="1"/>
      </xdr:nvSpPr>
      <xdr:spPr>
        <a:xfrm>
          <a:off x="16370300" y="129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117159</xdr:rowOff>
    </xdr:from>
    <xdr:to>
      <xdr:col>81</xdr:col>
      <xdr:colOff>101600</xdr:colOff>
      <xdr:row>77</xdr:row>
      <xdr:rowOff>47309</xdr:rowOff>
    </xdr:to>
    <xdr:sp macro="" textlink="">
      <xdr:nvSpPr>
        <xdr:cNvPr id="641" name="楕円 640"/>
        <xdr:cNvSpPr/>
      </xdr:nvSpPr>
      <xdr:spPr>
        <a:xfrm>
          <a:off x="15430500" y="131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63836</xdr:rowOff>
    </xdr:from>
    <xdr:ext cx="599010" cy="259045"/>
    <xdr:sp macro="" textlink="">
      <xdr:nvSpPr>
        <xdr:cNvPr id="642" name="テキスト ボックス 641"/>
        <xdr:cNvSpPr txBox="1"/>
      </xdr:nvSpPr>
      <xdr:spPr>
        <a:xfrm>
          <a:off x="15181795" y="1292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143278</xdr:rowOff>
    </xdr:from>
    <xdr:to>
      <xdr:col>76</xdr:col>
      <xdr:colOff>165100</xdr:colOff>
      <xdr:row>77</xdr:row>
      <xdr:rowOff>73428</xdr:rowOff>
    </xdr:to>
    <xdr:sp macro="" textlink="">
      <xdr:nvSpPr>
        <xdr:cNvPr id="643" name="楕円 642"/>
        <xdr:cNvSpPr/>
      </xdr:nvSpPr>
      <xdr:spPr>
        <a:xfrm>
          <a:off x="14541500" y="131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89955</xdr:rowOff>
    </xdr:from>
    <xdr:ext cx="599010" cy="259045"/>
    <xdr:sp macro="" textlink="">
      <xdr:nvSpPr>
        <xdr:cNvPr id="644" name="テキスト ボックス 643"/>
        <xdr:cNvSpPr txBox="1"/>
      </xdr:nvSpPr>
      <xdr:spPr>
        <a:xfrm>
          <a:off x="14292795" y="1294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141765</xdr:rowOff>
    </xdr:from>
    <xdr:to>
      <xdr:col>72</xdr:col>
      <xdr:colOff>38100</xdr:colOff>
      <xdr:row>77</xdr:row>
      <xdr:rowOff>71915</xdr:rowOff>
    </xdr:to>
    <xdr:sp macro="" textlink="">
      <xdr:nvSpPr>
        <xdr:cNvPr id="645" name="楕円 644"/>
        <xdr:cNvSpPr/>
      </xdr:nvSpPr>
      <xdr:spPr>
        <a:xfrm>
          <a:off x="13652500" y="131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88443</xdr:rowOff>
    </xdr:from>
    <xdr:ext cx="599010" cy="259045"/>
    <xdr:sp macro="" textlink="">
      <xdr:nvSpPr>
        <xdr:cNvPr id="646" name="テキスト ボックス 645"/>
        <xdr:cNvSpPr txBox="1"/>
      </xdr:nvSpPr>
      <xdr:spPr>
        <a:xfrm>
          <a:off x="13403795" y="1294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24154</xdr:rowOff>
    </xdr:from>
    <xdr:to>
      <xdr:col>67</xdr:col>
      <xdr:colOff>101600</xdr:colOff>
      <xdr:row>77</xdr:row>
      <xdr:rowOff>125754</xdr:rowOff>
    </xdr:to>
    <xdr:sp macro="" textlink="">
      <xdr:nvSpPr>
        <xdr:cNvPr id="647" name="楕円 646"/>
        <xdr:cNvSpPr/>
      </xdr:nvSpPr>
      <xdr:spPr>
        <a:xfrm>
          <a:off x="12763500" y="132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142281</xdr:rowOff>
    </xdr:from>
    <xdr:ext cx="599010" cy="259045"/>
    <xdr:sp macro="" textlink="">
      <xdr:nvSpPr>
        <xdr:cNvPr id="648" name="テキスト ボックス 647"/>
        <xdr:cNvSpPr txBox="1"/>
      </xdr:nvSpPr>
      <xdr:spPr>
        <a:xfrm>
          <a:off x="12514795" y="1300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30407</xdr:rowOff>
    </xdr:from>
    <xdr:to>
      <xdr:col>85</xdr:col>
      <xdr:colOff>127000</xdr:colOff>
      <xdr:row>98</xdr:row>
      <xdr:rowOff>71441</xdr:rowOff>
    </xdr:to>
    <xdr:cxnSp macro="">
      <xdr:nvCxnSpPr>
        <xdr:cNvPr id="675" name="直線コネクタ 674"/>
        <xdr:cNvCxnSpPr/>
      </xdr:nvCxnSpPr>
      <xdr:spPr>
        <a:xfrm>
          <a:off x="15481300" y="16832507"/>
          <a:ext cx="8382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30407</xdr:rowOff>
    </xdr:from>
    <xdr:to>
      <xdr:col>81</xdr:col>
      <xdr:colOff>50800</xdr:colOff>
      <xdr:row>98</xdr:row>
      <xdr:rowOff>83274</xdr:rowOff>
    </xdr:to>
    <xdr:cxnSp macro="">
      <xdr:nvCxnSpPr>
        <xdr:cNvPr id="678" name="直線コネクタ 677"/>
        <xdr:cNvCxnSpPr/>
      </xdr:nvCxnSpPr>
      <xdr:spPr>
        <a:xfrm flipV="1">
          <a:off x="14592300" y="16832507"/>
          <a:ext cx="889000" cy="5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83274</xdr:rowOff>
    </xdr:from>
    <xdr:to>
      <xdr:col>76</xdr:col>
      <xdr:colOff>114300</xdr:colOff>
      <xdr:row>98</xdr:row>
      <xdr:rowOff>95298</xdr:rowOff>
    </xdr:to>
    <xdr:cxnSp macro="">
      <xdr:nvCxnSpPr>
        <xdr:cNvPr id="681" name="直線コネクタ 680"/>
        <xdr:cNvCxnSpPr/>
      </xdr:nvCxnSpPr>
      <xdr:spPr>
        <a:xfrm flipV="1">
          <a:off x="13703300" y="16885374"/>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95298</xdr:rowOff>
    </xdr:from>
    <xdr:to>
      <xdr:col>71</xdr:col>
      <xdr:colOff>177800</xdr:colOff>
      <xdr:row>98</xdr:row>
      <xdr:rowOff>113836</xdr:rowOff>
    </xdr:to>
    <xdr:cxnSp macro="">
      <xdr:nvCxnSpPr>
        <xdr:cNvPr id="684" name="直線コネクタ 683"/>
        <xdr:cNvCxnSpPr/>
      </xdr:nvCxnSpPr>
      <xdr:spPr>
        <a:xfrm flipV="1">
          <a:off x="12814300" y="16897398"/>
          <a:ext cx="889000" cy="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20641</xdr:rowOff>
    </xdr:from>
    <xdr:to>
      <xdr:col>85</xdr:col>
      <xdr:colOff>177800</xdr:colOff>
      <xdr:row>98</xdr:row>
      <xdr:rowOff>122241</xdr:rowOff>
    </xdr:to>
    <xdr:sp macro="" textlink="">
      <xdr:nvSpPr>
        <xdr:cNvPr id="694" name="楕円 693"/>
        <xdr:cNvSpPr/>
      </xdr:nvSpPr>
      <xdr:spPr>
        <a:xfrm>
          <a:off x="16268700" y="168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151057</xdr:rowOff>
    </xdr:from>
    <xdr:to>
      <xdr:col>81</xdr:col>
      <xdr:colOff>101600</xdr:colOff>
      <xdr:row>98</xdr:row>
      <xdr:rowOff>81207</xdr:rowOff>
    </xdr:to>
    <xdr:sp macro="" textlink="">
      <xdr:nvSpPr>
        <xdr:cNvPr id="696" name="楕円 695"/>
        <xdr:cNvSpPr/>
      </xdr:nvSpPr>
      <xdr:spPr>
        <a:xfrm>
          <a:off x="15430500" y="1678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72334</xdr:rowOff>
    </xdr:from>
    <xdr:ext cx="599010" cy="259045"/>
    <xdr:sp macro="" textlink="">
      <xdr:nvSpPr>
        <xdr:cNvPr id="697" name="テキスト ボックス 696"/>
        <xdr:cNvSpPr txBox="1"/>
      </xdr:nvSpPr>
      <xdr:spPr>
        <a:xfrm>
          <a:off x="15181795" y="1687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32474</xdr:rowOff>
    </xdr:from>
    <xdr:to>
      <xdr:col>76</xdr:col>
      <xdr:colOff>165100</xdr:colOff>
      <xdr:row>98</xdr:row>
      <xdr:rowOff>134074</xdr:rowOff>
    </xdr:to>
    <xdr:sp macro="" textlink="">
      <xdr:nvSpPr>
        <xdr:cNvPr id="698" name="楕円 697"/>
        <xdr:cNvSpPr/>
      </xdr:nvSpPr>
      <xdr:spPr>
        <a:xfrm>
          <a:off x="14541500" y="1683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125201</xdr:rowOff>
    </xdr:from>
    <xdr:ext cx="534377" cy="259045"/>
    <xdr:sp macro="" textlink="">
      <xdr:nvSpPr>
        <xdr:cNvPr id="699" name="テキスト ボックス 698"/>
        <xdr:cNvSpPr txBox="1"/>
      </xdr:nvSpPr>
      <xdr:spPr>
        <a:xfrm>
          <a:off x="14325111" y="1692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44498</xdr:rowOff>
    </xdr:from>
    <xdr:to>
      <xdr:col>72</xdr:col>
      <xdr:colOff>38100</xdr:colOff>
      <xdr:row>98</xdr:row>
      <xdr:rowOff>146098</xdr:rowOff>
    </xdr:to>
    <xdr:sp macro="" textlink="">
      <xdr:nvSpPr>
        <xdr:cNvPr id="700" name="楕円 699"/>
        <xdr:cNvSpPr/>
      </xdr:nvSpPr>
      <xdr:spPr>
        <a:xfrm>
          <a:off x="13652500" y="168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137225</xdr:rowOff>
    </xdr:from>
    <xdr:ext cx="534377" cy="259045"/>
    <xdr:sp macro="" textlink="">
      <xdr:nvSpPr>
        <xdr:cNvPr id="701" name="テキスト ボックス 700"/>
        <xdr:cNvSpPr txBox="1"/>
      </xdr:nvSpPr>
      <xdr:spPr>
        <a:xfrm>
          <a:off x="13436111" y="169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63036</xdr:rowOff>
    </xdr:from>
    <xdr:to>
      <xdr:col>67</xdr:col>
      <xdr:colOff>101600</xdr:colOff>
      <xdr:row>98</xdr:row>
      <xdr:rowOff>164636</xdr:rowOff>
    </xdr:to>
    <xdr:sp macro="" textlink="">
      <xdr:nvSpPr>
        <xdr:cNvPr id="702" name="楕円 701"/>
        <xdr:cNvSpPr/>
      </xdr:nvSpPr>
      <xdr:spPr>
        <a:xfrm>
          <a:off x="12763500" y="1686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155763</xdr:rowOff>
    </xdr:from>
    <xdr:ext cx="534377" cy="259045"/>
    <xdr:sp macro="" textlink="">
      <xdr:nvSpPr>
        <xdr:cNvPr id="703" name="テキスト ボックス 702"/>
        <xdr:cNvSpPr txBox="1"/>
      </xdr:nvSpPr>
      <xdr:spPr>
        <a:xfrm>
          <a:off x="12547111" y="1695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43117</xdr:rowOff>
    </xdr:from>
    <xdr:to>
      <xdr:col>116</xdr:col>
      <xdr:colOff>63500</xdr:colOff>
      <xdr:row>39</xdr:row>
      <xdr:rowOff>44450</xdr:rowOff>
    </xdr:to>
    <xdr:cxnSp macro="">
      <xdr:nvCxnSpPr>
        <xdr:cNvPr id="732" name="直線コネクタ 731"/>
        <xdr:cNvCxnSpPr/>
      </xdr:nvCxnSpPr>
      <xdr:spPr>
        <a:xfrm flipV="1">
          <a:off x="21323300" y="6729667"/>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44259</xdr:rowOff>
    </xdr:from>
    <xdr:to>
      <xdr:col>102</xdr:col>
      <xdr:colOff>114300</xdr:colOff>
      <xdr:row>39</xdr:row>
      <xdr:rowOff>44450</xdr:rowOff>
    </xdr:to>
    <xdr:cxnSp macro="">
      <xdr:nvCxnSpPr>
        <xdr:cNvPr id="741" name="直線コネクタ 740"/>
        <xdr:cNvCxnSpPr/>
      </xdr:nvCxnSpPr>
      <xdr:spPr>
        <a:xfrm>
          <a:off x="18656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163767</xdr:rowOff>
    </xdr:from>
    <xdr:to>
      <xdr:col>116</xdr:col>
      <xdr:colOff>114300</xdr:colOff>
      <xdr:row>39</xdr:row>
      <xdr:rowOff>93917</xdr:rowOff>
    </xdr:to>
    <xdr:sp macro="" textlink="">
      <xdr:nvSpPr>
        <xdr:cNvPr id="751" name="楕円 750"/>
        <xdr:cNvSpPr/>
      </xdr:nvSpPr>
      <xdr:spPr>
        <a:xfrm>
          <a:off x="221107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78694</xdr:rowOff>
    </xdr:from>
    <xdr:ext cx="313932" cy="259045"/>
    <xdr:sp macro="" textlink="">
      <xdr:nvSpPr>
        <xdr:cNvPr id="752" name="投資及び出資金該当値テキスト"/>
        <xdr:cNvSpPr txBox="1"/>
      </xdr:nvSpPr>
      <xdr:spPr>
        <a:xfrm>
          <a:off x="22212300" y="6593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164909</xdr:rowOff>
    </xdr:from>
    <xdr:to>
      <xdr:col>98</xdr:col>
      <xdr:colOff>38100</xdr:colOff>
      <xdr:row>39</xdr:row>
      <xdr:rowOff>95059</xdr:rowOff>
    </xdr:to>
    <xdr:sp macro="" textlink="">
      <xdr:nvSpPr>
        <xdr:cNvPr id="759" name="楕円 758"/>
        <xdr:cNvSpPr/>
      </xdr:nvSpPr>
      <xdr:spPr>
        <a:xfrm>
          <a:off x="18605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86186</xdr:rowOff>
    </xdr:from>
    <xdr:ext cx="249299" cy="259045"/>
    <xdr:sp macro="" textlink="">
      <xdr:nvSpPr>
        <xdr:cNvPr id="760" name="テキスト ボックス 759"/>
        <xdr:cNvSpPr txBox="1"/>
      </xdr:nvSpPr>
      <xdr:spPr>
        <a:xfrm>
          <a:off x="18531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42994</xdr:rowOff>
    </xdr:from>
    <xdr:to>
      <xdr:col>116</xdr:col>
      <xdr:colOff>63500</xdr:colOff>
      <xdr:row>59</xdr:row>
      <xdr:rowOff>43155</xdr:rowOff>
    </xdr:to>
    <xdr:cxnSp macro="">
      <xdr:nvCxnSpPr>
        <xdr:cNvPr id="789" name="直線コネクタ 788"/>
        <xdr:cNvCxnSpPr/>
      </xdr:nvCxnSpPr>
      <xdr:spPr>
        <a:xfrm>
          <a:off x="21323300" y="10158544"/>
          <a:ext cx="8382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39497</xdr:rowOff>
    </xdr:from>
    <xdr:to>
      <xdr:col>111</xdr:col>
      <xdr:colOff>177800</xdr:colOff>
      <xdr:row>59</xdr:row>
      <xdr:rowOff>42994</xdr:rowOff>
    </xdr:to>
    <xdr:cxnSp macro="">
      <xdr:nvCxnSpPr>
        <xdr:cNvPr id="792" name="直線コネクタ 791"/>
        <xdr:cNvCxnSpPr/>
      </xdr:nvCxnSpPr>
      <xdr:spPr>
        <a:xfrm>
          <a:off x="20434300" y="10155047"/>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39497</xdr:rowOff>
    </xdr:from>
    <xdr:to>
      <xdr:col>107</xdr:col>
      <xdr:colOff>50800</xdr:colOff>
      <xdr:row>59</xdr:row>
      <xdr:rowOff>40754</xdr:rowOff>
    </xdr:to>
    <xdr:cxnSp macro="">
      <xdr:nvCxnSpPr>
        <xdr:cNvPr id="795" name="直線コネクタ 794"/>
        <xdr:cNvCxnSpPr/>
      </xdr:nvCxnSpPr>
      <xdr:spPr>
        <a:xfrm flipV="1">
          <a:off x="19545300" y="1015504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40754</xdr:rowOff>
    </xdr:from>
    <xdr:to>
      <xdr:col>102</xdr:col>
      <xdr:colOff>114300</xdr:colOff>
      <xdr:row>59</xdr:row>
      <xdr:rowOff>43200</xdr:rowOff>
    </xdr:to>
    <xdr:cxnSp macro="">
      <xdr:nvCxnSpPr>
        <xdr:cNvPr id="798" name="直線コネクタ 797"/>
        <xdr:cNvCxnSpPr/>
      </xdr:nvCxnSpPr>
      <xdr:spPr>
        <a:xfrm flipV="1">
          <a:off x="18656300" y="10156304"/>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163805</xdr:rowOff>
    </xdr:from>
    <xdr:to>
      <xdr:col>116</xdr:col>
      <xdr:colOff>114300</xdr:colOff>
      <xdr:row>59</xdr:row>
      <xdr:rowOff>93955</xdr:rowOff>
    </xdr:to>
    <xdr:sp macro="" textlink="">
      <xdr:nvSpPr>
        <xdr:cNvPr id="808" name="楕円 807"/>
        <xdr:cNvSpPr/>
      </xdr:nvSpPr>
      <xdr:spPr>
        <a:xfrm>
          <a:off x="22110700" y="101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82705</xdr:rowOff>
    </xdr:from>
    <xdr:ext cx="378565" cy="259045"/>
    <xdr:sp macro="" textlink="">
      <xdr:nvSpPr>
        <xdr:cNvPr id="809" name="貸付金該当値テキスト"/>
        <xdr:cNvSpPr txBox="1"/>
      </xdr:nvSpPr>
      <xdr:spPr>
        <a:xfrm>
          <a:off x="22212300" y="10026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163644</xdr:rowOff>
    </xdr:from>
    <xdr:to>
      <xdr:col>112</xdr:col>
      <xdr:colOff>38100</xdr:colOff>
      <xdr:row>59</xdr:row>
      <xdr:rowOff>93794</xdr:rowOff>
    </xdr:to>
    <xdr:sp macro="" textlink="">
      <xdr:nvSpPr>
        <xdr:cNvPr id="810" name="楕円 809"/>
        <xdr:cNvSpPr/>
      </xdr:nvSpPr>
      <xdr:spPr>
        <a:xfrm>
          <a:off x="21272500" y="1010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84921</xdr:rowOff>
    </xdr:from>
    <xdr:ext cx="378565" cy="259045"/>
    <xdr:sp macro="" textlink="">
      <xdr:nvSpPr>
        <xdr:cNvPr id="811" name="テキスト ボックス 810"/>
        <xdr:cNvSpPr txBox="1"/>
      </xdr:nvSpPr>
      <xdr:spPr>
        <a:xfrm>
          <a:off x="21134017" y="10200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160147</xdr:rowOff>
    </xdr:from>
    <xdr:to>
      <xdr:col>107</xdr:col>
      <xdr:colOff>101600</xdr:colOff>
      <xdr:row>59</xdr:row>
      <xdr:rowOff>90297</xdr:rowOff>
    </xdr:to>
    <xdr:sp macro="" textlink="">
      <xdr:nvSpPr>
        <xdr:cNvPr id="812" name="楕円 811"/>
        <xdr:cNvSpPr/>
      </xdr:nvSpPr>
      <xdr:spPr>
        <a:xfrm>
          <a:off x="20383500" y="101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81424</xdr:rowOff>
    </xdr:from>
    <xdr:ext cx="378565" cy="259045"/>
    <xdr:sp macro="" textlink="">
      <xdr:nvSpPr>
        <xdr:cNvPr id="813" name="テキスト ボックス 812"/>
        <xdr:cNvSpPr txBox="1"/>
      </xdr:nvSpPr>
      <xdr:spPr>
        <a:xfrm>
          <a:off x="20245017" y="10196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161404</xdr:rowOff>
    </xdr:from>
    <xdr:to>
      <xdr:col>102</xdr:col>
      <xdr:colOff>165100</xdr:colOff>
      <xdr:row>59</xdr:row>
      <xdr:rowOff>91554</xdr:rowOff>
    </xdr:to>
    <xdr:sp macro="" textlink="">
      <xdr:nvSpPr>
        <xdr:cNvPr id="814" name="楕円 813"/>
        <xdr:cNvSpPr/>
      </xdr:nvSpPr>
      <xdr:spPr>
        <a:xfrm>
          <a:off x="19494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82681</xdr:rowOff>
    </xdr:from>
    <xdr:ext cx="378565" cy="259045"/>
    <xdr:sp macro="" textlink="">
      <xdr:nvSpPr>
        <xdr:cNvPr id="815" name="テキスト ボックス 814"/>
        <xdr:cNvSpPr txBox="1"/>
      </xdr:nvSpPr>
      <xdr:spPr>
        <a:xfrm>
          <a:off x="19356017" y="1019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163850</xdr:rowOff>
    </xdr:from>
    <xdr:to>
      <xdr:col>98</xdr:col>
      <xdr:colOff>38100</xdr:colOff>
      <xdr:row>59</xdr:row>
      <xdr:rowOff>94000</xdr:rowOff>
    </xdr:to>
    <xdr:sp macro="" textlink="">
      <xdr:nvSpPr>
        <xdr:cNvPr id="816" name="楕円 815"/>
        <xdr:cNvSpPr/>
      </xdr:nvSpPr>
      <xdr:spPr>
        <a:xfrm>
          <a:off x="18605500" y="101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85127</xdr:rowOff>
    </xdr:from>
    <xdr:ext cx="378565" cy="259045"/>
    <xdr:sp macro="" textlink="">
      <xdr:nvSpPr>
        <xdr:cNvPr id="817" name="テキスト ボックス 816"/>
        <xdr:cNvSpPr txBox="1"/>
      </xdr:nvSpPr>
      <xdr:spPr>
        <a:xfrm>
          <a:off x="18467017" y="1020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13497</xdr:rowOff>
    </xdr:from>
    <xdr:to>
      <xdr:col>116</xdr:col>
      <xdr:colOff>63500</xdr:colOff>
      <xdr:row>76</xdr:row>
      <xdr:rowOff>79358</xdr:rowOff>
    </xdr:to>
    <xdr:cxnSp macro="">
      <xdr:nvCxnSpPr>
        <xdr:cNvPr id="846" name="直線コネクタ 845"/>
        <xdr:cNvCxnSpPr/>
      </xdr:nvCxnSpPr>
      <xdr:spPr>
        <a:xfrm>
          <a:off x="21323300" y="13043697"/>
          <a:ext cx="838200" cy="6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121393</xdr:rowOff>
    </xdr:from>
    <xdr:to>
      <xdr:col>111</xdr:col>
      <xdr:colOff>177800</xdr:colOff>
      <xdr:row>76</xdr:row>
      <xdr:rowOff>13497</xdr:rowOff>
    </xdr:to>
    <xdr:cxnSp macro="">
      <xdr:nvCxnSpPr>
        <xdr:cNvPr id="849" name="直線コネクタ 848"/>
        <xdr:cNvCxnSpPr/>
      </xdr:nvCxnSpPr>
      <xdr:spPr>
        <a:xfrm>
          <a:off x="20434300" y="12980143"/>
          <a:ext cx="889000" cy="6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121393</xdr:rowOff>
    </xdr:from>
    <xdr:to>
      <xdr:col>107</xdr:col>
      <xdr:colOff>50800</xdr:colOff>
      <xdr:row>76</xdr:row>
      <xdr:rowOff>9265</xdr:rowOff>
    </xdr:to>
    <xdr:cxnSp macro="">
      <xdr:nvCxnSpPr>
        <xdr:cNvPr id="852" name="直線コネクタ 851"/>
        <xdr:cNvCxnSpPr/>
      </xdr:nvCxnSpPr>
      <xdr:spPr>
        <a:xfrm flipV="1">
          <a:off x="19545300" y="12980143"/>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133143</xdr:rowOff>
    </xdr:from>
    <xdr:to>
      <xdr:col>102</xdr:col>
      <xdr:colOff>114300</xdr:colOff>
      <xdr:row>76</xdr:row>
      <xdr:rowOff>9265</xdr:rowOff>
    </xdr:to>
    <xdr:cxnSp macro="">
      <xdr:nvCxnSpPr>
        <xdr:cNvPr id="855" name="直線コネクタ 854"/>
        <xdr:cNvCxnSpPr/>
      </xdr:nvCxnSpPr>
      <xdr:spPr>
        <a:xfrm>
          <a:off x="18656300" y="12991893"/>
          <a:ext cx="889000" cy="4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28558</xdr:rowOff>
    </xdr:from>
    <xdr:to>
      <xdr:col>116</xdr:col>
      <xdr:colOff>114300</xdr:colOff>
      <xdr:row>76</xdr:row>
      <xdr:rowOff>130158</xdr:rowOff>
    </xdr:to>
    <xdr:sp macro="" textlink="">
      <xdr:nvSpPr>
        <xdr:cNvPr id="865" name="楕円 864"/>
        <xdr:cNvSpPr/>
      </xdr:nvSpPr>
      <xdr:spPr>
        <a:xfrm>
          <a:off x="22110700" y="1305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51434</xdr:rowOff>
    </xdr:from>
    <xdr:ext cx="599010" cy="259045"/>
    <xdr:sp macro="" textlink="">
      <xdr:nvSpPr>
        <xdr:cNvPr id="866" name="繰出金該当値テキスト"/>
        <xdr:cNvSpPr txBox="1"/>
      </xdr:nvSpPr>
      <xdr:spPr>
        <a:xfrm>
          <a:off x="22212300" y="1291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134148</xdr:rowOff>
    </xdr:from>
    <xdr:to>
      <xdr:col>112</xdr:col>
      <xdr:colOff>38100</xdr:colOff>
      <xdr:row>76</xdr:row>
      <xdr:rowOff>64297</xdr:rowOff>
    </xdr:to>
    <xdr:sp macro="" textlink="">
      <xdr:nvSpPr>
        <xdr:cNvPr id="867" name="楕円 866"/>
        <xdr:cNvSpPr/>
      </xdr:nvSpPr>
      <xdr:spPr>
        <a:xfrm>
          <a:off x="21272500" y="129928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80825</xdr:rowOff>
    </xdr:from>
    <xdr:ext cx="599010" cy="259045"/>
    <xdr:sp macro="" textlink="">
      <xdr:nvSpPr>
        <xdr:cNvPr id="868" name="テキスト ボックス 867"/>
        <xdr:cNvSpPr txBox="1"/>
      </xdr:nvSpPr>
      <xdr:spPr>
        <a:xfrm>
          <a:off x="21023795" y="1276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70593</xdr:rowOff>
    </xdr:from>
    <xdr:to>
      <xdr:col>107</xdr:col>
      <xdr:colOff>101600</xdr:colOff>
      <xdr:row>76</xdr:row>
      <xdr:rowOff>743</xdr:rowOff>
    </xdr:to>
    <xdr:sp macro="" textlink="">
      <xdr:nvSpPr>
        <xdr:cNvPr id="869" name="楕円 868"/>
        <xdr:cNvSpPr/>
      </xdr:nvSpPr>
      <xdr:spPr>
        <a:xfrm>
          <a:off x="20383500" y="129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17270</xdr:rowOff>
    </xdr:from>
    <xdr:ext cx="599010" cy="259045"/>
    <xdr:sp macro="" textlink="">
      <xdr:nvSpPr>
        <xdr:cNvPr id="870" name="テキスト ボックス 869"/>
        <xdr:cNvSpPr txBox="1"/>
      </xdr:nvSpPr>
      <xdr:spPr>
        <a:xfrm>
          <a:off x="20134795" y="1270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129915</xdr:rowOff>
    </xdr:from>
    <xdr:to>
      <xdr:col>102</xdr:col>
      <xdr:colOff>165100</xdr:colOff>
      <xdr:row>76</xdr:row>
      <xdr:rowOff>60065</xdr:rowOff>
    </xdr:to>
    <xdr:sp macro="" textlink="">
      <xdr:nvSpPr>
        <xdr:cNvPr id="871" name="楕円 870"/>
        <xdr:cNvSpPr/>
      </xdr:nvSpPr>
      <xdr:spPr>
        <a:xfrm>
          <a:off x="19494500" y="129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76592</xdr:rowOff>
    </xdr:from>
    <xdr:ext cx="599010" cy="259045"/>
    <xdr:sp macro="" textlink="">
      <xdr:nvSpPr>
        <xdr:cNvPr id="872" name="テキスト ボックス 871"/>
        <xdr:cNvSpPr txBox="1"/>
      </xdr:nvSpPr>
      <xdr:spPr>
        <a:xfrm>
          <a:off x="19245795" y="1276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82343</xdr:rowOff>
    </xdr:from>
    <xdr:to>
      <xdr:col>98</xdr:col>
      <xdr:colOff>38100</xdr:colOff>
      <xdr:row>76</xdr:row>
      <xdr:rowOff>12492</xdr:rowOff>
    </xdr:to>
    <xdr:sp macro="" textlink="">
      <xdr:nvSpPr>
        <xdr:cNvPr id="873" name="楕円 872"/>
        <xdr:cNvSpPr/>
      </xdr:nvSpPr>
      <xdr:spPr>
        <a:xfrm>
          <a:off x="18605500" y="129410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29020</xdr:rowOff>
    </xdr:from>
    <xdr:ext cx="599010" cy="259045"/>
    <xdr:sp macro="" textlink="">
      <xdr:nvSpPr>
        <xdr:cNvPr id="874" name="テキスト ボックス 873"/>
        <xdr:cNvSpPr txBox="1"/>
      </xdr:nvSpPr>
      <xdr:spPr>
        <a:xfrm>
          <a:off x="18356795" y="1271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ea"/>
              <a:ea typeface="+mn-ea"/>
              <a:cs typeface="+mn-cs"/>
            </a:rPr>
            <a:t>令和</a:t>
          </a:r>
          <a:r>
            <a:rPr kumimoji="1" lang="en-US" altLang="ja-JP" sz="1100" b="0" i="0" baseline="0">
              <a:solidFill>
                <a:schemeClr val="dk1"/>
              </a:solidFill>
              <a:effectLst/>
              <a:latin typeface="+mn-ea"/>
              <a:ea typeface="+mn-ea"/>
              <a:cs typeface="+mn-cs"/>
            </a:rPr>
            <a:t>4</a:t>
          </a:r>
          <a:r>
            <a:rPr kumimoji="1" lang="ja-JP" altLang="en-US" sz="1100" b="0" i="0" baseline="0">
              <a:solidFill>
                <a:schemeClr val="dk1"/>
              </a:solidFill>
              <a:effectLst/>
              <a:latin typeface="+mn-ea"/>
              <a:ea typeface="+mn-ea"/>
              <a:cs typeface="+mn-cs"/>
            </a:rPr>
            <a:t>年度は、特殊要因があった令和</a:t>
          </a:r>
          <a:r>
            <a:rPr kumimoji="1" lang="en-US" altLang="ja-JP" sz="1100" b="0" i="0" baseline="0">
              <a:solidFill>
                <a:schemeClr val="dk1"/>
              </a:solidFill>
              <a:effectLst/>
              <a:latin typeface="+mn-ea"/>
              <a:ea typeface="+mn-ea"/>
              <a:cs typeface="+mn-cs"/>
            </a:rPr>
            <a:t>3</a:t>
          </a:r>
          <a:r>
            <a:rPr kumimoji="1" lang="ja-JP" altLang="en-US" sz="1100" b="0" i="0" baseline="0">
              <a:solidFill>
                <a:schemeClr val="dk1"/>
              </a:solidFill>
              <a:effectLst/>
              <a:latin typeface="+mn-ea"/>
              <a:ea typeface="+mn-ea"/>
              <a:cs typeface="+mn-cs"/>
            </a:rPr>
            <a:t>年度以前と同様に</a:t>
          </a:r>
          <a:r>
            <a:rPr kumimoji="1" lang="ja-JP" altLang="ja-JP" sz="1100">
              <a:solidFill>
                <a:schemeClr val="dk1"/>
              </a:solidFill>
              <a:effectLst/>
              <a:latin typeface="+mn-lt"/>
              <a:ea typeface="+mn-ea"/>
              <a:cs typeface="+mn-cs"/>
            </a:rPr>
            <a:t>全体としては横ばい傾向である。今後は公債費償還額の増加を鑑み、減債基金等の積立金額の増加も行っていく必要がある。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
1,815
238.13
3,339,046
3,198,511
125,410
1,857,895
3,422,600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131928</xdr:rowOff>
    </xdr:from>
    <xdr:to>
      <xdr:col>24</xdr:col>
      <xdr:colOff>63500</xdr:colOff>
      <xdr:row>35</xdr:row>
      <xdr:rowOff>167646</xdr:rowOff>
    </xdr:to>
    <xdr:cxnSp macro="">
      <xdr:nvCxnSpPr>
        <xdr:cNvPr id="60" name="直線コネクタ 59"/>
        <xdr:cNvCxnSpPr/>
      </xdr:nvCxnSpPr>
      <xdr:spPr>
        <a:xfrm flipV="1">
          <a:off x="3797300" y="6132678"/>
          <a:ext cx="838200" cy="3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167646</xdr:rowOff>
    </xdr:from>
    <xdr:to>
      <xdr:col>19</xdr:col>
      <xdr:colOff>177800</xdr:colOff>
      <xdr:row>36</xdr:row>
      <xdr:rowOff>5245</xdr:rowOff>
    </xdr:to>
    <xdr:cxnSp macro="">
      <xdr:nvCxnSpPr>
        <xdr:cNvPr id="63" name="直線コネクタ 62"/>
        <xdr:cNvCxnSpPr/>
      </xdr:nvCxnSpPr>
      <xdr:spPr>
        <a:xfrm flipV="1">
          <a:off x="2908300" y="6168396"/>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169513</xdr:rowOff>
    </xdr:from>
    <xdr:to>
      <xdr:col>15</xdr:col>
      <xdr:colOff>50800</xdr:colOff>
      <xdr:row>36</xdr:row>
      <xdr:rowOff>5245</xdr:rowOff>
    </xdr:to>
    <xdr:cxnSp macro="">
      <xdr:nvCxnSpPr>
        <xdr:cNvPr id="66" name="直線コネクタ 65"/>
        <xdr:cNvCxnSpPr/>
      </xdr:nvCxnSpPr>
      <xdr:spPr>
        <a:xfrm>
          <a:off x="2019300" y="6170263"/>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169513</xdr:rowOff>
    </xdr:from>
    <xdr:to>
      <xdr:col>10</xdr:col>
      <xdr:colOff>114300</xdr:colOff>
      <xdr:row>36</xdr:row>
      <xdr:rowOff>22485</xdr:rowOff>
    </xdr:to>
    <xdr:cxnSp macro="">
      <xdr:nvCxnSpPr>
        <xdr:cNvPr id="69" name="直線コネクタ 68"/>
        <xdr:cNvCxnSpPr/>
      </xdr:nvCxnSpPr>
      <xdr:spPr>
        <a:xfrm flipV="1">
          <a:off x="1130300" y="6170263"/>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81128</xdr:rowOff>
    </xdr:from>
    <xdr:to>
      <xdr:col>24</xdr:col>
      <xdr:colOff>114300</xdr:colOff>
      <xdr:row>36</xdr:row>
      <xdr:rowOff>11278</xdr:rowOff>
    </xdr:to>
    <xdr:sp macro="" textlink="">
      <xdr:nvSpPr>
        <xdr:cNvPr id="79" name="楕円 78"/>
        <xdr:cNvSpPr/>
      </xdr:nvSpPr>
      <xdr:spPr>
        <a:xfrm>
          <a:off x="4584700" y="60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104005</xdr:rowOff>
    </xdr:from>
    <xdr:ext cx="534377" cy="259045"/>
    <xdr:sp macro="" textlink="">
      <xdr:nvSpPr>
        <xdr:cNvPr id="80" name="議会費該当値テキスト"/>
        <xdr:cNvSpPr txBox="1"/>
      </xdr:nvSpPr>
      <xdr:spPr>
        <a:xfrm>
          <a:off x="4686300" y="59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116846</xdr:rowOff>
    </xdr:from>
    <xdr:to>
      <xdr:col>20</xdr:col>
      <xdr:colOff>38100</xdr:colOff>
      <xdr:row>36</xdr:row>
      <xdr:rowOff>46996</xdr:rowOff>
    </xdr:to>
    <xdr:sp macro="" textlink="">
      <xdr:nvSpPr>
        <xdr:cNvPr id="81" name="楕円 80"/>
        <xdr:cNvSpPr/>
      </xdr:nvSpPr>
      <xdr:spPr>
        <a:xfrm>
          <a:off x="3746500" y="61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63523</xdr:rowOff>
    </xdr:from>
    <xdr:ext cx="534377" cy="259045"/>
    <xdr:sp macro="" textlink="">
      <xdr:nvSpPr>
        <xdr:cNvPr id="82" name="テキスト ボックス 81"/>
        <xdr:cNvSpPr txBox="1"/>
      </xdr:nvSpPr>
      <xdr:spPr>
        <a:xfrm>
          <a:off x="3530111" y="589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125895</xdr:rowOff>
    </xdr:from>
    <xdr:to>
      <xdr:col>15</xdr:col>
      <xdr:colOff>101600</xdr:colOff>
      <xdr:row>36</xdr:row>
      <xdr:rowOff>56045</xdr:rowOff>
    </xdr:to>
    <xdr:sp macro="" textlink="">
      <xdr:nvSpPr>
        <xdr:cNvPr id="83" name="楕円 82"/>
        <xdr:cNvSpPr/>
      </xdr:nvSpPr>
      <xdr:spPr>
        <a:xfrm>
          <a:off x="2857500" y="61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72572</xdr:rowOff>
    </xdr:from>
    <xdr:ext cx="534377" cy="259045"/>
    <xdr:sp macro="" textlink="">
      <xdr:nvSpPr>
        <xdr:cNvPr id="84" name="テキスト ボックス 83"/>
        <xdr:cNvSpPr txBox="1"/>
      </xdr:nvSpPr>
      <xdr:spPr>
        <a:xfrm>
          <a:off x="2641111" y="59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118713</xdr:rowOff>
    </xdr:from>
    <xdr:to>
      <xdr:col>10</xdr:col>
      <xdr:colOff>165100</xdr:colOff>
      <xdr:row>36</xdr:row>
      <xdr:rowOff>48863</xdr:rowOff>
    </xdr:to>
    <xdr:sp macro="" textlink="">
      <xdr:nvSpPr>
        <xdr:cNvPr id="85" name="楕円 84"/>
        <xdr:cNvSpPr/>
      </xdr:nvSpPr>
      <xdr:spPr>
        <a:xfrm>
          <a:off x="1968500" y="6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65390</xdr:rowOff>
    </xdr:from>
    <xdr:ext cx="534377" cy="259045"/>
    <xdr:sp macro="" textlink="">
      <xdr:nvSpPr>
        <xdr:cNvPr id="86" name="テキスト ボックス 85"/>
        <xdr:cNvSpPr txBox="1"/>
      </xdr:nvSpPr>
      <xdr:spPr>
        <a:xfrm>
          <a:off x="1752111" y="58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143135</xdr:rowOff>
    </xdr:from>
    <xdr:to>
      <xdr:col>6</xdr:col>
      <xdr:colOff>38100</xdr:colOff>
      <xdr:row>36</xdr:row>
      <xdr:rowOff>73285</xdr:rowOff>
    </xdr:to>
    <xdr:sp macro="" textlink="">
      <xdr:nvSpPr>
        <xdr:cNvPr id="87" name="楕円 86"/>
        <xdr:cNvSpPr/>
      </xdr:nvSpPr>
      <xdr:spPr>
        <a:xfrm>
          <a:off x="1079500" y="61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89812</xdr:rowOff>
    </xdr:from>
    <xdr:ext cx="534377" cy="259045"/>
    <xdr:sp macro="" textlink="">
      <xdr:nvSpPr>
        <xdr:cNvPr id="88" name="テキスト ボックス 87"/>
        <xdr:cNvSpPr txBox="1"/>
      </xdr:nvSpPr>
      <xdr:spPr>
        <a:xfrm>
          <a:off x="863111" y="59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9318</xdr:rowOff>
    </xdr:from>
    <xdr:to>
      <xdr:col>24</xdr:col>
      <xdr:colOff>63500</xdr:colOff>
      <xdr:row>57</xdr:row>
      <xdr:rowOff>28252</xdr:rowOff>
    </xdr:to>
    <xdr:cxnSp macro="">
      <xdr:nvCxnSpPr>
        <xdr:cNvPr id="117" name="直線コネクタ 116"/>
        <xdr:cNvCxnSpPr/>
      </xdr:nvCxnSpPr>
      <xdr:spPr>
        <a:xfrm>
          <a:off x="3797300" y="9781968"/>
          <a:ext cx="838200" cy="1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3173</xdr:rowOff>
    </xdr:from>
    <xdr:to>
      <xdr:col>19</xdr:col>
      <xdr:colOff>177800</xdr:colOff>
      <xdr:row>57</xdr:row>
      <xdr:rowOff>9318</xdr:rowOff>
    </xdr:to>
    <xdr:cxnSp macro="">
      <xdr:nvCxnSpPr>
        <xdr:cNvPr id="120" name="直線コネクタ 119"/>
        <xdr:cNvCxnSpPr/>
      </xdr:nvCxnSpPr>
      <xdr:spPr>
        <a:xfrm>
          <a:off x="2908300" y="9775823"/>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3173</xdr:rowOff>
    </xdr:from>
    <xdr:to>
      <xdr:col>15</xdr:col>
      <xdr:colOff>50800</xdr:colOff>
      <xdr:row>57</xdr:row>
      <xdr:rowOff>163698</xdr:rowOff>
    </xdr:to>
    <xdr:cxnSp macro="">
      <xdr:nvCxnSpPr>
        <xdr:cNvPr id="123" name="直線コネクタ 122"/>
        <xdr:cNvCxnSpPr/>
      </xdr:nvCxnSpPr>
      <xdr:spPr>
        <a:xfrm flipV="1">
          <a:off x="2019300" y="9775823"/>
          <a:ext cx="889000" cy="1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39722</xdr:rowOff>
    </xdr:from>
    <xdr:to>
      <xdr:col>10</xdr:col>
      <xdr:colOff>114300</xdr:colOff>
      <xdr:row>57</xdr:row>
      <xdr:rowOff>163698</xdr:rowOff>
    </xdr:to>
    <xdr:cxnSp macro="">
      <xdr:nvCxnSpPr>
        <xdr:cNvPr id="126" name="直線コネクタ 125"/>
        <xdr:cNvCxnSpPr/>
      </xdr:nvCxnSpPr>
      <xdr:spPr>
        <a:xfrm>
          <a:off x="1130300" y="9812372"/>
          <a:ext cx="889000" cy="12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148902</xdr:rowOff>
    </xdr:from>
    <xdr:to>
      <xdr:col>24</xdr:col>
      <xdr:colOff>114300</xdr:colOff>
      <xdr:row>57</xdr:row>
      <xdr:rowOff>79052</xdr:rowOff>
    </xdr:to>
    <xdr:sp macro="" textlink="">
      <xdr:nvSpPr>
        <xdr:cNvPr id="136" name="楕円 135"/>
        <xdr:cNvSpPr/>
      </xdr:nvSpPr>
      <xdr:spPr>
        <a:xfrm>
          <a:off x="4584700" y="97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329</xdr:rowOff>
    </xdr:from>
    <xdr:ext cx="599010" cy="259045"/>
    <xdr:sp macro="" textlink="">
      <xdr:nvSpPr>
        <xdr:cNvPr id="137" name="総務費該当値テキスト"/>
        <xdr:cNvSpPr txBox="1"/>
      </xdr:nvSpPr>
      <xdr:spPr>
        <a:xfrm>
          <a:off x="4686300" y="960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129968</xdr:rowOff>
    </xdr:from>
    <xdr:to>
      <xdr:col>20</xdr:col>
      <xdr:colOff>38100</xdr:colOff>
      <xdr:row>57</xdr:row>
      <xdr:rowOff>60118</xdr:rowOff>
    </xdr:to>
    <xdr:sp macro="" textlink="">
      <xdr:nvSpPr>
        <xdr:cNvPr id="138" name="楕円 137"/>
        <xdr:cNvSpPr/>
      </xdr:nvSpPr>
      <xdr:spPr>
        <a:xfrm>
          <a:off x="3746500" y="97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76645</xdr:rowOff>
    </xdr:from>
    <xdr:ext cx="599010" cy="259045"/>
    <xdr:sp macro="" textlink="">
      <xdr:nvSpPr>
        <xdr:cNvPr id="139" name="テキスト ボックス 138"/>
        <xdr:cNvSpPr txBox="1"/>
      </xdr:nvSpPr>
      <xdr:spPr>
        <a:xfrm>
          <a:off x="3497795" y="950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123823</xdr:rowOff>
    </xdr:from>
    <xdr:to>
      <xdr:col>15</xdr:col>
      <xdr:colOff>101600</xdr:colOff>
      <xdr:row>57</xdr:row>
      <xdr:rowOff>53973</xdr:rowOff>
    </xdr:to>
    <xdr:sp macro="" textlink="">
      <xdr:nvSpPr>
        <xdr:cNvPr id="140" name="楕円 139"/>
        <xdr:cNvSpPr/>
      </xdr:nvSpPr>
      <xdr:spPr>
        <a:xfrm>
          <a:off x="2857500" y="97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70500</xdr:rowOff>
    </xdr:from>
    <xdr:ext cx="599010" cy="259045"/>
    <xdr:sp macro="" textlink="">
      <xdr:nvSpPr>
        <xdr:cNvPr id="141" name="テキスト ボックス 140"/>
        <xdr:cNvSpPr txBox="1"/>
      </xdr:nvSpPr>
      <xdr:spPr>
        <a:xfrm>
          <a:off x="2608795" y="950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112898</xdr:rowOff>
    </xdr:from>
    <xdr:to>
      <xdr:col>10</xdr:col>
      <xdr:colOff>165100</xdr:colOff>
      <xdr:row>58</xdr:row>
      <xdr:rowOff>43048</xdr:rowOff>
    </xdr:to>
    <xdr:sp macro="" textlink="">
      <xdr:nvSpPr>
        <xdr:cNvPr id="142" name="楕円 141"/>
        <xdr:cNvSpPr/>
      </xdr:nvSpPr>
      <xdr:spPr>
        <a:xfrm>
          <a:off x="1968500" y="98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59575</xdr:rowOff>
    </xdr:from>
    <xdr:ext cx="599010" cy="259045"/>
    <xdr:sp macro="" textlink="">
      <xdr:nvSpPr>
        <xdr:cNvPr id="143" name="テキスト ボックス 142"/>
        <xdr:cNvSpPr txBox="1"/>
      </xdr:nvSpPr>
      <xdr:spPr>
        <a:xfrm>
          <a:off x="1719795" y="966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160372</xdr:rowOff>
    </xdr:from>
    <xdr:to>
      <xdr:col>6</xdr:col>
      <xdr:colOff>38100</xdr:colOff>
      <xdr:row>57</xdr:row>
      <xdr:rowOff>90522</xdr:rowOff>
    </xdr:to>
    <xdr:sp macro="" textlink="">
      <xdr:nvSpPr>
        <xdr:cNvPr id="144" name="楕円 143"/>
        <xdr:cNvSpPr/>
      </xdr:nvSpPr>
      <xdr:spPr>
        <a:xfrm>
          <a:off x="1079500" y="97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107049</xdr:rowOff>
    </xdr:from>
    <xdr:ext cx="599010" cy="259045"/>
    <xdr:sp macro="" textlink="">
      <xdr:nvSpPr>
        <xdr:cNvPr id="145" name="テキスト ボックス 144"/>
        <xdr:cNvSpPr txBox="1"/>
      </xdr:nvSpPr>
      <xdr:spPr>
        <a:xfrm>
          <a:off x="830795" y="953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161779</xdr:rowOff>
    </xdr:from>
    <xdr:to>
      <xdr:col>24</xdr:col>
      <xdr:colOff>63500</xdr:colOff>
      <xdr:row>76</xdr:row>
      <xdr:rowOff>84271</xdr:rowOff>
    </xdr:to>
    <xdr:cxnSp macro="">
      <xdr:nvCxnSpPr>
        <xdr:cNvPr id="177" name="直線コネクタ 176"/>
        <xdr:cNvCxnSpPr/>
      </xdr:nvCxnSpPr>
      <xdr:spPr>
        <a:xfrm flipV="1">
          <a:off x="3797300" y="13020529"/>
          <a:ext cx="838200" cy="9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84271</xdr:rowOff>
    </xdr:from>
    <xdr:to>
      <xdr:col>19</xdr:col>
      <xdr:colOff>177800</xdr:colOff>
      <xdr:row>77</xdr:row>
      <xdr:rowOff>14225</xdr:rowOff>
    </xdr:to>
    <xdr:cxnSp macro="">
      <xdr:nvCxnSpPr>
        <xdr:cNvPr id="180" name="直線コネクタ 179"/>
        <xdr:cNvCxnSpPr/>
      </xdr:nvCxnSpPr>
      <xdr:spPr>
        <a:xfrm flipV="1">
          <a:off x="2908300" y="13114471"/>
          <a:ext cx="889000" cy="10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14225</xdr:rowOff>
    </xdr:from>
    <xdr:to>
      <xdr:col>15</xdr:col>
      <xdr:colOff>50800</xdr:colOff>
      <xdr:row>77</xdr:row>
      <xdr:rowOff>47441</xdr:rowOff>
    </xdr:to>
    <xdr:cxnSp macro="">
      <xdr:nvCxnSpPr>
        <xdr:cNvPr id="183" name="直線コネクタ 182"/>
        <xdr:cNvCxnSpPr/>
      </xdr:nvCxnSpPr>
      <xdr:spPr>
        <a:xfrm flipV="1">
          <a:off x="2019300" y="13215875"/>
          <a:ext cx="889000" cy="3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22236</xdr:rowOff>
    </xdr:from>
    <xdr:to>
      <xdr:col>10</xdr:col>
      <xdr:colOff>114300</xdr:colOff>
      <xdr:row>77</xdr:row>
      <xdr:rowOff>47441</xdr:rowOff>
    </xdr:to>
    <xdr:cxnSp macro="">
      <xdr:nvCxnSpPr>
        <xdr:cNvPr id="186" name="直線コネクタ 185"/>
        <xdr:cNvCxnSpPr/>
      </xdr:nvCxnSpPr>
      <xdr:spPr>
        <a:xfrm>
          <a:off x="1130300" y="13223886"/>
          <a:ext cx="889000" cy="2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110979</xdr:rowOff>
    </xdr:from>
    <xdr:to>
      <xdr:col>24</xdr:col>
      <xdr:colOff>114300</xdr:colOff>
      <xdr:row>76</xdr:row>
      <xdr:rowOff>41129</xdr:rowOff>
    </xdr:to>
    <xdr:sp macro="" textlink="">
      <xdr:nvSpPr>
        <xdr:cNvPr id="196" name="楕円 195"/>
        <xdr:cNvSpPr/>
      </xdr:nvSpPr>
      <xdr:spPr>
        <a:xfrm>
          <a:off x="4584700" y="129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133856</xdr:rowOff>
    </xdr:from>
    <xdr:ext cx="599010" cy="259045"/>
    <xdr:sp macro="" textlink="">
      <xdr:nvSpPr>
        <xdr:cNvPr id="197" name="民生費該当値テキスト"/>
        <xdr:cNvSpPr txBox="1"/>
      </xdr:nvSpPr>
      <xdr:spPr>
        <a:xfrm>
          <a:off x="4686300" y="1282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33471</xdr:rowOff>
    </xdr:from>
    <xdr:to>
      <xdr:col>20</xdr:col>
      <xdr:colOff>38100</xdr:colOff>
      <xdr:row>76</xdr:row>
      <xdr:rowOff>135071</xdr:rowOff>
    </xdr:to>
    <xdr:sp macro="" textlink="">
      <xdr:nvSpPr>
        <xdr:cNvPr id="198" name="楕円 197"/>
        <xdr:cNvSpPr/>
      </xdr:nvSpPr>
      <xdr:spPr>
        <a:xfrm>
          <a:off x="3746500" y="130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151598</xdr:rowOff>
    </xdr:from>
    <xdr:ext cx="599010" cy="259045"/>
    <xdr:sp macro="" textlink="">
      <xdr:nvSpPr>
        <xdr:cNvPr id="199" name="テキスト ボックス 198"/>
        <xdr:cNvSpPr txBox="1"/>
      </xdr:nvSpPr>
      <xdr:spPr>
        <a:xfrm>
          <a:off x="3497795" y="1283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134875</xdr:rowOff>
    </xdr:from>
    <xdr:to>
      <xdr:col>15</xdr:col>
      <xdr:colOff>101600</xdr:colOff>
      <xdr:row>77</xdr:row>
      <xdr:rowOff>65025</xdr:rowOff>
    </xdr:to>
    <xdr:sp macro="" textlink="">
      <xdr:nvSpPr>
        <xdr:cNvPr id="200" name="楕円 199"/>
        <xdr:cNvSpPr/>
      </xdr:nvSpPr>
      <xdr:spPr>
        <a:xfrm>
          <a:off x="2857500" y="131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56152</xdr:rowOff>
    </xdr:from>
    <xdr:ext cx="599010" cy="259045"/>
    <xdr:sp macro="" textlink="">
      <xdr:nvSpPr>
        <xdr:cNvPr id="201" name="テキスト ボックス 200"/>
        <xdr:cNvSpPr txBox="1"/>
      </xdr:nvSpPr>
      <xdr:spPr>
        <a:xfrm>
          <a:off x="2608795" y="1325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168091</xdr:rowOff>
    </xdr:from>
    <xdr:to>
      <xdr:col>10</xdr:col>
      <xdr:colOff>165100</xdr:colOff>
      <xdr:row>77</xdr:row>
      <xdr:rowOff>98241</xdr:rowOff>
    </xdr:to>
    <xdr:sp macro="" textlink="">
      <xdr:nvSpPr>
        <xdr:cNvPr id="202" name="楕円 201"/>
        <xdr:cNvSpPr/>
      </xdr:nvSpPr>
      <xdr:spPr>
        <a:xfrm>
          <a:off x="1968500" y="131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114768</xdr:rowOff>
    </xdr:from>
    <xdr:ext cx="599010" cy="259045"/>
    <xdr:sp macro="" textlink="">
      <xdr:nvSpPr>
        <xdr:cNvPr id="203" name="テキスト ボックス 202"/>
        <xdr:cNvSpPr txBox="1"/>
      </xdr:nvSpPr>
      <xdr:spPr>
        <a:xfrm>
          <a:off x="1719795" y="1297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142886</xdr:rowOff>
    </xdr:from>
    <xdr:to>
      <xdr:col>6</xdr:col>
      <xdr:colOff>38100</xdr:colOff>
      <xdr:row>77</xdr:row>
      <xdr:rowOff>73036</xdr:rowOff>
    </xdr:to>
    <xdr:sp macro="" textlink="">
      <xdr:nvSpPr>
        <xdr:cNvPr id="204" name="楕円 203"/>
        <xdr:cNvSpPr/>
      </xdr:nvSpPr>
      <xdr:spPr>
        <a:xfrm>
          <a:off x="1079500" y="1317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89563</xdr:rowOff>
    </xdr:from>
    <xdr:ext cx="599010" cy="259045"/>
    <xdr:sp macro="" textlink="">
      <xdr:nvSpPr>
        <xdr:cNvPr id="205" name="テキスト ボックス 204"/>
        <xdr:cNvSpPr txBox="1"/>
      </xdr:nvSpPr>
      <xdr:spPr>
        <a:xfrm>
          <a:off x="830795" y="1294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106657</xdr:rowOff>
    </xdr:from>
    <xdr:to>
      <xdr:col>24</xdr:col>
      <xdr:colOff>63500</xdr:colOff>
      <xdr:row>97</xdr:row>
      <xdr:rowOff>43388</xdr:rowOff>
    </xdr:to>
    <xdr:cxnSp macro="">
      <xdr:nvCxnSpPr>
        <xdr:cNvPr id="236" name="直線コネクタ 235"/>
        <xdr:cNvCxnSpPr/>
      </xdr:nvCxnSpPr>
      <xdr:spPr>
        <a:xfrm>
          <a:off x="3797300" y="16565857"/>
          <a:ext cx="838200" cy="10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106657</xdr:rowOff>
    </xdr:from>
    <xdr:to>
      <xdr:col>19</xdr:col>
      <xdr:colOff>177800</xdr:colOff>
      <xdr:row>97</xdr:row>
      <xdr:rowOff>64484</xdr:rowOff>
    </xdr:to>
    <xdr:cxnSp macro="">
      <xdr:nvCxnSpPr>
        <xdr:cNvPr id="239" name="直線コネクタ 238"/>
        <xdr:cNvCxnSpPr/>
      </xdr:nvCxnSpPr>
      <xdr:spPr>
        <a:xfrm flipV="1">
          <a:off x="2908300" y="16565857"/>
          <a:ext cx="889000" cy="1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64484</xdr:rowOff>
    </xdr:from>
    <xdr:to>
      <xdr:col>15</xdr:col>
      <xdr:colOff>50800</xdr:colOff>
      <xdr:row>97</xdr:row>
      <xdr:rowOff>93987</xdr:rowOff>
    </xdr:to>
    <xdr:cxnSp macro="">
      <xdr:nvCxnSpPr>
        <xdr:cNvPr id="242" name="直線コネクタ 241"/>
        <xdr:cNvCxnSpPr/>
      </xdr:nvCxnSpPr>
      <xdr:spPr>
        <a:xfrm flipV="1">
          <a:off x="2019300" y="16695134"/>
          <a:ext cx="889000" cy="2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64503</xdr:rowOff>
    </xdr:from>
    <xdr:to>
      <xdr:col>10</xdr:col>
      <xdr:colOff>114300</xdr:colOff>
      <xdr:row>97</xdr:row>
      <xdr:rowOff>93987</xdr:rowOff>
    </xdr:to>
    <xdr:cxnSp macro="">
      <xdr:nvCxnSpPr>
        <xdr:cNvPr id="245" name="直線コネクタ 244"/>
        <xdr:cNvCxnSpPr/>
      </xdr:nvCxnSpPr>
      <xdr:spPr>
        <a:xfrm>
          <a:off x="1130300" y="16695153"/>
          <a:ext cx="889000" cy="2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164038</xdr:rowOff>
    </xdr:from>
    <xdr:to>
      <xdr:col>24</xdr:col>
      <xdr:colOff>114300</xdr:colOff>
      <xdr:row>97</xdr:row>
      <xdr:rowOff>94188</xdr:rowOff>
    </xdr:to>
    <xdr:sp macro="" textlink="">
      <xdr:nvSpPr>
        <xdr:cNvPr id="255" name="楕円 254"/>
        <xdr:cNvSpPr/>
      </xdr:nvSpPr>
      <xdr:spPr>
        <a:xfrm>
          <a:off x="4584700" y="166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142465</xdr:rowOff>
    </xdr:from>
    <xdr:ext cx="599010" cy="259045"/>
    <xdr:sp macro="" textlink="">
      <xdr:nvSpPr>
        <xdr:cNvPr id="256" name="衛生費該当値テキスト"/>
        <xdr:cNvSpPr txBox="1"/>
      </xdr:nvSpPr>
      <xdr:spPr>
        <a:xfrm>
          <a:off x="4686300" y="1660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55857</xdr:rowOff>
    </xdr:from>
    <xdr:to>
      <xdr:col>20</xdr:col>
      <xdr:colOff>38100</xdr:colOff>
      <xdr:row>96</xdr:row>
      <xdr:rowOff>157457</xdr:rowOff>
    </xdr:to>
    <xdr:sp macro="" textlink="">
      <xdr:nvSpPr>
        <xdr:cNvPr id="257" name="楕円 256"/>
        <xdr:cNvSpPr/>
      </xdr:nvSpPr>
      <xdr:spPr>
        <a:xfrm>
          <a:off x="3746500" y="165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2534</xdr:rowOff>
    </xdr:from>
    <xdr:ext cx="599010" cy="259045"/>
    <xdr:sp macro="" textlink="">
      <xdr:nvSpPr>
        <xdr:cNvPr id="258" name="テキスト ボックス 257"/>
        <xdr:cNvSpPr txBox="1"/>
      </xdr:nvSpPr>
      <xdr:spPr>
        <a:xfrm>
          <a:off x="3497795" y="162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13684</xdr:rowOff>
    </xdr:from>
    <xdr:to>
      <xdr:col>15</xdr:col>
      <xdr:colOff>101600</xdr:colOff>
      <xdr:row>97</xdr:row>
      <xdr:rowOff>115284</xdr:rowOff>
    </xdr:to>
    <xdr:sp macro="" textlink="">
      <xdr:nvSpPr>
        <xdr:cNvPr id="259" name="楕円 258"/>
        <xdr:cNvSpPr/>
      </xdr:nvSpPr>
      <xdr:spPr>
        <a:xfrm>
          <a:off x="2857500" y="166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106411</xdr:rowOff>
    </xdr:from>
    <xdr:ext cx="599010" cy="259045"/>
    <xdr:sp macro="" textlink="">
      <xdr:nvSpPr>
        <xdr:cNvPr id="260" name="テキスト ボックス 259"/>
        <xdr:cNvSpPr txBox="1"/>
      </xdr:nvSpPr>
      <xdr:spPr>
        <a:xfrm>
          <a:off x="2608795" y="1673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43187</xdr:rowOff>
    </xdr:from>
    <xdr:to>
      <xdr:col>10</xdr:col>
      <xdr:colOff>165100</xdr:colOff>
      <xdr:row>97</xdr:row>
      <xdr:rowOff>144787</xdr:rowOff>
    </xdr:to>
    <xdr:sp macro="" textlink="">
      <xdr:nvSpPr>
        <xdr:cNvPr id="261" name="楕円 260"/>
        <xdr:cNvSpPr/>
      </xdr:nvSpPr>
      <xdr:spPr>
        <a:xfrm>
          <a:off x="1968500" y="1667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135914</xdr:rowOff>
    </xdr:from>
    <xdr:ext cx="599010" cy="259045"/>
    <xdr:sp macro="" textlink="">
      <xdr:nvSpPr>
        <xdr:cNvPr id="262" name="テキスト ボックス 261"/>
        <xdr:cNvSpPr txBox="1"/>
      </xdr:nvSpPr>
      <xdr:spPr>
        <a:xfrm>
          <a:off x="1719795" y="1676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13703</xdr:rowOff>
    </xdr:from>
    <xdr:to>
      <xdr:col>6</xdr:col>
      <xdr:colOff>38100</xdr:colOff>
      <xdr:row>97</xdr:row>
      <xdr:rowOff>115303</xdr:rowOff>
    </xdr:to>
    <xdr:sp macro="" textlink="">
      <xdr:nvSpPr>
        <xdr:cNvPr id="263" name="楕円 262"/>
        <xdr:cNvSpPr/>
      </xdr:nvSpPr>
      <xdr:spPr>
        <a:xfrm>
          <a:off x="1079500" y="1664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131830</xdr:rowOff>
    </xdr:from>
    <xdr:ext cx="599010" cy="259045"/>
    <xdr:sp macro="" textlink="">
      <xdr:nvSpPr>
        <xdr:cNvPr id="264" name="テキスト ボックス 263"/>
        <xdr:cNvSpPr txBox="1"/>
      </xdr:nvSpPr>
      <xdr:spPr>
        <a:xfrm>
          <a:off x="830795" y="1641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137033</xdr:rowOff>
    </xdr:from>
    <xdr:to>
      <xdr:col>55</xdr:col>
      <xdr:colOff>0</xdr:colOff>
      <xdr:row>37</xdr:row>
      <xdr:rowOff>51943</xdr:rowOff>
    </xdr:to>
    <xdr:cxnSp macro="">
      <xdr:nvCxnSpPr>
        <xdr:cNvPr id="293" name="直線コネクタ 292"/>
        <xdr:cNvCxnSpPr/>
      </xdr:nvCxnSpPr>
      <xdr:spPr>
        <a:xfrm>
          <a:off x="9639300" y="6309233"/>
          <a:ext cx="838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157607</xdr:rowOff>
    </xdr:from>
    <xdr:to>
      <xdr:col>50</xdr:col>
      <xdr:colOff>114300</xdr:colOff>
      <xdr:row>36</xdr:row>
      <xdr:rowOff>137033</xdr:rowOff>
    </xdr:to>
    <xdr:cxnSp macro="">
      <xdr:nvCxnSpPr>
        <xdr:cNvPr id="296" name="直線コネクタ 295"/>
        <xdr:cNvCxnSpPr/>
      </xdr:nvCxnSpPr>
      <xdr:spPr>
        <a:xfrm>
          <a:off x="8750300" y="615835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168165</xdr:rowOff>
    </xdr:from>
    <xdr:ext cx="378565" cy="259045"/>
    <xdr:sp macro="" textlink="">
      <xdr:nvSpPr>
        <xdr:cNvPr id="298" name="テキスト ボックス 297"/>
        <xdr:cNvSpPr txBox="1"/>
      </xdr:nvSpPr>
      <xdr:spPr>
        <a:xfrm>
          <a:off x="9450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157607</xdr:rowOff>
    </xdr:from>
    <xdr:to>
      <xdr:col>45</xdr:col>
      <xdr:colOff>177800</xdr:colOff>
      <xdr:row>35</xdr:row>
      <xdr:rowOff>170942</xdr:rowOff>
    </xdr:to>
    <xdr:cxnSp macro="">
      <xdr:nvCxnSpPr>
        <xdr:cNvPr id="299" name="直線コネクタ 298"/>
        <xdr:cNvCxnSpPr/>
      </xdr:nvCxnSpPr>
      <xdr:spPr>
        <a:xfrm flipV="1">
          <a:off x="7861300" y="615835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93218</xdr:rowOff>
    </xdr:from>
    <xdr:to>
      <xdr:col>41</xdr:col>
      <xdr:colOff>50800</xdr:colOff>
      <xdr:row>35</xdr:row>
      <xdr:rowOff>170942</xdr:rowOff>
    </xdr:to>
    <xdr:cxnSp macro="">
      <xdr:nvCxnSpPr>
        <xdr:cNvPr id="302" name="直線コネクタ 301"/>
        <xdr:cNvCxnSpPr/>
      </xdr:nvCxnSpPr>
      <xdr:spPr>
        <a:xfrm>
          <a:off x="6972300" y="60939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1143</xdr:rowOff>
    </xdr:from>
    <xdr:to>
      <xdr:col>55</xdr:col>
      <xdr:colOff>50800</xdr:colOff>
      <xdr:row>37</xdr:row>
      <xdr:rowOff>102743</xdr:rowOff>
    </xdr:to>
    <xdr:sp macro="" textlink="">
      <xdr:nvSpPr>
        <xdr:cNvPr id="312" name="楕円 311"/>
        <xdr:cNvSpPr/>
      </xdr:nvSpPr>
      <xdr:spPr>
        <a:xfrm>
          <a:off x="10426700" y="63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24020</xdr:rowOff>
    </xdr:from>
    <xdr:ext cx="469744" cy="259045"/>
    <xdr:sp macro="" textlink="">
      <xdr:nvSpPr>
        <xdr:cNvPr id="313" name="労働費該当値テキスト"/>
        <xdr:cNvSpPr txBox="1"/>
      </xdr:nvSpPr>
      <xdr:spPr>
        <a:xfrm>
          <a:off x="10528300" y="61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86233</xdr:rowOff>
    </xdr:from>
    <xdr:to>
      <xdr:col>50</xdr:col>
      <xdr:colOff>165100</xdr:colOff>
      <xdr:row>37</xdr:row>
      <xdr:rowOff>16383</xdr:rowOff>
    </xdr:to>
    <xdr:sp macro="" textlink="">
      <xdr:nvSpPr>
        <xdr:cNvPr id="314" name="楕円 313"/>
        <xdr:cNvSpPr/>
      </xdr:nvSpPr>
      <xdr:spPr>
        <a:xfrm>
          <a:off x="9588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32910</xdr:rowOff>
    </xdr:from>
    <xdr:ext cx="469744" cy="259045"/>
    <xdr:sp macro="" textlink="">
      <xdr:nvSpPr>
        <xdr:cNvPr id="315" name="テキスト ボックス 314"/>
        <xdr:cNvSpPr txBox="1"/>
      </xdr:nvSpPr>
      <xdr:spPr>
        <a:xfrm>
          <a:off x="9404428" y="60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106807</xdr:rowOff>
    </xdr:from>
    <xdr:to>
      <xdr:col>46</xdr:col>
      <xdr:colOff>38100</xdr:colOff>
      <xdr:row>36</xdr:row>
      <xdr:rowOff>36957</xdr:rowOff>
    </xdr:to>
    <xdr:sp macro="" textlink="">
      <xdr:nvSpPr>
        <xdr:cNvPr id="316" name="楕円 315"/>
        <xdr:cNvSpPr/>
      </xdr:nvSpPr>
      <xdr:spPr>
        <a:xfrm>
          <a:off x="8699500" y="61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53484</xdr:rowOff>
    </xdr:from>
    <xdr:ext cx="469744" cy="259045"/>
    <xdr:sp macro="" textlink="">
      <xdr:nvSpPr>
        <xdr:cNvPr id="317" name="テキスト ボックス 316"/>
        <xdr:cNvSpPr txBox="1"/>
      </xdr:nvSpPr>
      <xdr:spPr>
        <a:xfrm>
          <a:off x="8515428" y="588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120142</xdr:rowOff>
    </xdr:from>
    <xdr:to>
      <xdr:col>41</xdr:col>
      <xdr:colOff>101600</xdr:colOff>
      <xdr:row>36</xdr:row>
      <xdr:rowOff>50292</xdr:rowOff>
    </xdr:to>
    <xdr:sp macro="" textlink="">
      <xdr:nvSpPr>
        <xdr:cNvPr id="318" name="楕円 317"/>
        <xdr:cNvSpPr/>
      </xdr:nvSpPr>
      <xdr:spPr>
        <a:xfrm>
          <a:off x="7810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66819</xdr:rowOff>
    </xdr:from>
    <xdr:ext cx="469744" cy="259045"/>
    <xdr:sp macro="" textlink="">
      <xdr:nvSpPr>
        <xdr:cNvPr id="319" name="テキスト ボックス 318"/>
        <xdr:cNvSpPr txBox="1"/>
      </xdr:nvSpPr>
      <xdr:spPr>
        <a:xfrm>
          <a:off x="7626428" y="589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42418</xdr:rowOff>
    </xdr:from>
    <xdr:to>
      <xdr:col>36</xdr:col>
      <xdr:colOff>165100</xdr:colOff>
      <xdr:row>35</xdr:row>
      <xdr:rowOff>144018</xdr:rowOff>
    </xdr:to>
    <xdr:sp macro="" textlink="">
      <xdr:nvSpPr>
        <xdr:cNvPr id="320" name="楕円 319"/>
        <xdr:cNvSpPr/>
      </xdr:nvSpPr>
      <xdr:spPr>
        <a:xfrm>
          <a:off x="6921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160545</xdr:rowOff>
    </xdr:from>
    <xdr:ext cx="469744" cy="259045"/>
    <xdr:sp macro="" textlink="">
      <xdr:nvSpPr>
        <xdr:cNvPr id="321" name="テキスト ボックス 320"/>
        <xdr:cNvSpPr txBox="1"/>
      </xdr:nvSpPr>
      <xdr:spPr>
        <a:xfrm>
          <a:off x="6737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46178</xdr:rowOff>
    </xdr:from>
    <xdr:to>
      <xdr:col>55</xdr:col>
      <xdr:colOff>0</xdr:colOff>
      <xdr:row>58</xdr:row>
      <xdr:rowOff>83383</xdr:rowOff>
    </xdr:to>
    <xdr:cxnSp macro="">
      <xdr:nvCxnSpPr>
        <xdr:cNvPr id="348" name="直線コネクタ 347"/>
        <xdr:cNvCxnSpPr/>
      </xdr:nvCxnSpPr>
      <xdr:spPr>
        <a:xfrm>
          <a:off x="9639300" y="9990278"/>
          <a:ext cx="8382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46178</xdr:rowOff>
    </xdr:from>
    <xdr:to>
      <xdr:col>50</xdr:col>
      <xdr:colOff>114300</xdr:colOff>
      <xdr:row>58</xdr:row>
      <xdr:rowOff>85326</xdr:rowOff>
    </xdr:to>
    <xdr:cxnSp macro="">
      <xdr:nvCxnSpPr>
        <xdr:cNvPr id="351" name="直線コネクタ 350"/>
        <xdr:cNvCxnSpPr/>
      </xdr:nvCxnSpPr>
      <xdr:spPr>
        <a:xfrm flipV="1">
          <a:off x="8750300" y="9990278"/>
          <a:ext cx="889000" cy="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40594</xdr:rowOff>
    </xdr:from>
    <xdr:to>
      <xdr:col>45</xdr:col>
      <xdr:colOff>177800</xdr:colOff>
      <xdr:row>58</xdr:row>
      <xdr:rowOff>85326</xdr:rowOff>
    </xdr:to>
    <xdr:cxnSp macro="">
      <xdr:nvCxnSpPr>
        <xdr:cNvPr id="354" name="直線コネクタ 353"/>
        <xdr:cNvCxnSpPr/>
      </xdr:nvCxnSpPr>
      <xdr:spPr>
        <a:xfrm>
          <a:off x="7861300" y="9984694"/>
          <a:ext cx="889000" cy="4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40594</xdr:rowOff>
    </xdr:from>
    <xdr:to>
      <xdr:col>41</xdr:col>
      <xdr:colOff>50800</xdr:colOff>
      <xdr:row>58</xdr:row>
      <xdr:rowOff>90309</xdr:rowOff>
    </xdr:to>
    <xdr:cxnSp macro="">
      <xdr:nvCxnSpPr>
        <xdr:cNvPr id="357" name="直線コネクタ 356"/>
        <xdr:cNvCxnSpPr/>
      </xdr:nvCxnSpPr>
      <xdr:spPr>
        <a:xfrm flipV="1">
          <a:off x="6972300" y="9984694"/>
          <a:ext cx="889000" cy="4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32583</xdr:rowOff>
    </xdr:from>
    <xdr:to>
      <xdr:col>55</xdr:col>
      <xdr:colOff>50800</xdr:colOff>
      <xdr:row>58</xdr:row>
      <xdr:rowOff>134183</xdr:rowOff>
    </xdr:to>
    <xdr:sp macro="" textlink="">
      <xdr:nvSpPr>
        <xdr:cNvPr id="367" name="楕円 366"/>
        <xdr:cNvSpPr/>
      </xdr:nvSpPr>
      <xdr:spPr>
        <a:xfrm>
          <a:off x="10426700" y="997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166828</xdr:rowOff>
    </xdr:from>
    <xdr:to>
      <xdr:col>50</xdr:col>
      <xdr:colOff>165100</xdr:colOff>
      <xdr:row>58</xdr:row>
      <xdr:rowOff>96978</xdr:rowOff>
    </xdr:to>
    <xdr:sp macro="" textlink="">
      <xdr:nvSpPr>
        <xdr:cNvPr id="369" name="楕円 368"/>
        <xdr:cNvSpPr/>
      </xdr:nvSpPr>
      <xdr:spPr>
        <a:xfrm>
          <a:off x="9588500" y="99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113505</xdr:rowOff>
    </xdr:from>
    <xdr:ext cx="599010" cy="259045"/>
    <xdr:sp macro="" textlink="">
      <xdr:nvSpPr>
        <xdr:cNvPr id="370" name="テキスト ボックス 369"/>
        <xdr:cNvSpPr txBox="1"/>
      </xdr:nvSpPr>
      <xdr:spPr>
        <a:xfrm>
          <a:off x="9339795" y="971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34526</xdr:rowOff>
    </xdr:from>
    <xdr:to>
      <xdr:col>46</xdr:col>
      <xdr:colOff>38100</xdr:colOff>
      <xdr:row>58</xdr:row>
      <xdr:rowOff>136126</xdr:rowOff>
    </xdr:to>
    <xdr:sp macro="" textlink="">
      <xdr:nvSpPr>
        <xdr:cNvPr id="371" name="楕円 370"/>
        <xdr:cNvSpPr/>
      </xdr:nvSpPr>
      <xdr:spPr>
        <a:xfrm>
          <a:off x="8699500" y="99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127253</xdr:rowOff>
    </xdr:from>
    <xdr:ext cx="599010" cy="259045"/>
    <xdr:sp macro="" textlink="">
      <xdr:nvSpPr>
        <xdr:cNvPr id="372" name="テキスト ボックス 371"/>
        <xdr:cNvSpPr txBox="1"/>
      </xdr:nvSpPr>
      <xdr:spPr>
        <a:xfrm>
          <a:off x="8450795" y="1007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161244</xdr:rowOff>
    </xdr:from>
    <xdr:to>
      <xdr:col>41</xdr:col>
      <xdr:colOff>101600</xdr:colOff>
      <xdr:row>58</xdr:row>
      <xdr:rowOff>91394</xdr:rowOff>
    </xdr:to>
    <xdr:sp macro="" textlink="">
      <xdr:nvSpPr>
        <xdr:cNvPr id="373" name="楕円 372"/>
        <xdr:cNvSpPr/>
      </xdr:nvSpPr>
      <xdr:spPr>
        <a:xfrm>
          <a:off x="7810500" y="99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107921</xdr:rowOff>
    </xdr:from>
    <xdr:ext cx="599010" cy="259045"/>
    <xdr:sp macro="" textlink="">
      <xdr:nvSpPr>
        <xdr:cNvPr id="374" name="テキスト ボックス 373"/>
        <xdr:cNvSpPr txBox="1"/>
      </xdr:nvSpPr>
      <xdr:spPr>
        <a:xfrm>
          <a:off x="7561795" y="970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39509</xdr:rowOff>
    </xdr:from>
    <xdr:to>
      <xdr:col>36</xdr:col>
      <xdr:colOff>165100</xdr:colOff>
      <xdr:row>58</xdr:row>
      <xdr:rowOff>141109</xdr:rowOff>
    </xdr:to>
    <xdr:sp macro="" textlink="">
      <xdr:nvSpPr>
        <xdr:cNvPr id="375" name="楕円 374"/>
        <xdr:cNvSpPr/>
      </xdr:nvSpPr>
      <xdr:spPr>
        <a:xfrm>
          <a:off x="6921500" y="99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132236</xdr:rowOff>
    </xdr:from>
    <xdr:ext cx="599010" cy="259045"/>
    <xdr:sp macro="" textlink="">
      <xdr:nvSpPr>
        <xdr:cNvPr id="376" name="テキスト ボックス 375"/>
        <xdr:cNvSpPr txBox="1"/>
      </xdr:nvSpPr>
      <xdr:spPr>
        <a:xfrm>
          <a:off x="6672795" y="1007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125701</xdr:rowOff>
    </xdr:from>
    <xdr:to>
      <xdr:col>55</xdr:col>
      <xdr:colOff>0</xdr:colOff>
      <xdr:row>77</xdr:row>
      <xdr:rowOff>126167</xdr:rowOff>
    </xdr:to>
    <xdr:cxnSp macro="">
      <xdr:nvCxnSpPr>
        <xdr:cNvPr id="403" name="直線コネクタ 402"/>
        <xdr:cNvCxnSpPr/>
      </xdr:nvCxnSpPr>
      <xdr:spPr>
        <a:xfrm flipV="1">
          <a:off x="9639300" y="13327351"/>
          <a:ext cx="8382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126167</xdr:rowOff>
    </xdr:from>
    <xdr:to>
      <xdr:col>50</xdr:col>
      <xdr:colOff>114300</xdr:colOff>
      <xdr:row>78</xdr:row>
      <xdr:rowOff>7539</xdr:rowOff>
    </xdr:to>
    <xdr:cxnSp macro="">
      <xdr:nvCxnSpPr>
        <xdr:cNvPr id="406" name="直線コネクタ 405"/>
        <xdr:cNvCxnSpPr/>
      </xdr:nvCxnSpPr>
      <xdr:spPr>
        <a:xfrm flipV="1">
          <a:off x="8750300" y="13327817"/>
          <a:ext cx="889000" cy="5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7539</xdr:rowOff>
    </xdr:from>
    <xdr:to>
      <xdr:col>45</xdr:col>
      <xdr:colOff>177800</xdr:colOff>
      <xdr:row>78</xdr:row>
      <xdr:rowOff>39036</xdr:rowOff>
    </xdr:to>
    <xdr:cxnSp macro="">
      <xdr:nvCxnSpPr>
        <xdr:cNvPr id="409" name="直線コネクタ 408"/>
        <xdr:cNvCxnSpPr/>
      </xdr:nvCxnSpPr>
      <xdr:spPr>
        <a:xfrm flipV="1">
          <a:off x="7861300" y="13380639"/>
          <a:ext cx="889000" cy="3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39036</xdr:rowOff>
    </xdr:from>
    <xdr:to>
      <xdr:col>41</xdr:col>
      <xdr:colOff>50800</xdr:colOff>
      <xdr:row>78</xdr:row>
      <xdr:rowOff>42472</xdr:rowOff>
    </xdr:to>
    <xdr:cxnSp macro="">
      <xdr:nvCxnSpPr>
        <xdr:cNvPr id="412" name="直線コネクタ 411"/>
        <xdr:cNvCxnSpPr/>
      </xdr:nvCxnSpPr>
      <xdr:spPr>
        <a:xfrm flipV="1">
          <a:off x="6972300" y="13412136"/>
          <a:ext cx="889000" cy="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74901</xdr:rowOff>
    </xdr:from>
    <xdr:to>
      <xdr:col>55</xdr:col>
      <xdr:colOff>50800</xdr:colOff>
      <xdr:row>78</xdr:row>
      <xdr:rowOff>5051</xdr:rowOff>
    </xdr:to>
    <xdr:sp macro="" textlink="">
      <xdr:nvSpPr>
        <xdr:cNvPr id="422" name="楕円 421"/>
        <xdr:cNvSpPr/>
      </xdr:nvSpPr>
      <xdr:spPr>
        <a:xfrm>
          <a:off x="10426700" y="132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97778</xdr:rowOff>
    </xdr:from>
    <xdr:ext cx="534377" cy="259045"/>
    <xdr:sp macro="" textlink="">
      <xdr:nvSpPr>
        <xdr:cNvPr id="423" name="商工費該当値テキスト"/>
        <xdr:cNvSpPr txBox="1"/>
      </xdr:nvSpPr>
      <xdr:spPr>
        <a:xfrm>
          <a:off x="10528300" y="131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75367</xdr:rowOff>
    </xdr:from>
    <xdr:to>
      <xdr:col>50</xdr:col>
      <xdr:colOff>165100</xdr:colOff>
      <xdr:row>78</xdr:row>
      <xdr:rowOff>5517</xdr:rowOff>
    </xdr:to>
    <xdr:sp macro="" textlink="">
      <xdr:nvSpPr>
        <xdr:cNvPr id="424" name="楕円 423"/>
        <xdr:cNvSpPr/>
      </xdr:nvSpPr>
      <xdr:spPr>
        <a:xfrm>
          <a:off x="9588500" y="132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22044</xdr:rowOff>
    </xdr:from>
    <xdr:ext cx="534377" cy="259045"/>
    <xdr:sp macro="" textlink="">
      <xdr:nvSpPr>
        <xdr:cNvPr id="425" name="テキスト ボックス 424"/>
        <xdr:cNvSpPr txBox="1"/>
      </xdr:nvSpPr>
      <xdr:spPr>
        <a:xfrm>
          <a:off x="9372111" y="1305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128189</xdr:rowOff>
    </xdr:from>
    <xdr:to>
      <xdr:col>46</xdr:col>
      <xdr:colOff>38100</xdr:colOff>
      <xdr:row>78</xdr:row>
      <xdr:rowOff>58339</xdr:rowOff>
    </xdr:to>
    <xdr:sp macro="" textlink="">
      <xdr:nvSpPr>
        <xdr:cNvPr id="426" name="楕円 425"/>
        <xdr:cNvSpPr/>
      </xdr:nvSpPr>
      <xdr:spPr>
        <a:xfrm>
          <a:off x="8699500" y="133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49466</xdr:rowOff>
    </xdr:from>
    <xdr:ext cx="534377" cy="259045"/>
    <xdr:sp macro="" textlink="">
      <xdr:nvSpPr>
        <xdr:cNvPr id="427" name="テキスト ボックス 426"/>
        <xdr:cNvSpPr txBox="1"/>
      </xdr:nvSpPr>
      <xdr:spPr>
        <a:xfrm>
          <a:off x="8483111" y="134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159686</xdr:rowOff>
    </xdr:from>
    <xdr:to>
      <xdr:col>41</xdr:col>
      <xdr:colOff>101600</xdr:colOff>
      <xdr:row>78</xdr:row>
      <xdr:rowOff>89836</xdr:rowOff>
    </xdr:to>
    <xdr:sp macro="" textlink="">
      <xdr:nvSpPr>
        <xdr:cNvPr id="428" name="楕円 427"/>
        <xdr:cNvSpPr/>
      </xdr:nvSpPr>
      <xdr:spPr>
        <a:xfrm>
          <a:off x="7810500" y="133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80963</xdr:rowOff>
    </xdr:from>
    <xdr:ext cx="534377" cy="259045"/>
    <xdr:sp macro="" textlink="">
      <xdr:nvSpPr>
        <xdr:cNvPr id="429" name="テキスト ボックス 428"/>
        <xdr:cNvSpPr txBox="1"/>
      </xdr:nvSpPr>
      <xdr:spPr>
        <a:xfrm>
          <a:off x="7594111" y="134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163122</xdr:rowOff>
    </xdr:from>
    <xdr:to>
      <xdr:col>36</xdr:col>
      <xdr:colOff>165100</xdr:colOff>
      <xdr:row>78</xdr:row>
      <xdr:rowOff>93272</xdr:rowOff>
    </xdr:to>
    <xdr:sp macro="" textlink="">
      <xdr:nvSpPr>
        <xdr:cNvPr id="430" name="楕円 429"/>
        <xdr:cNvSpPr/>
      </xdr:nvSpPr>
      <xdr:spPr>
        <a:xfrm>
          <a:off x="6921500" y="133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84399</xdr:rowOff>
    </xdr:from>
    <xdr:ext cx="534377" cy="259045"/>
    <xdr:sp macro="" textlink="">
      <xdr:nvSpPr>
        <xdr:cNvPr id="431" name="テキスト ボックス 430"/>
        <xdr:cNvSpPr txBox="1"/>
      </xdr:nvSpPr>
      <xdr:spPr>
        <a:xfrm>
          <a:off x="6705111" y="13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144180</xdr:rowOff>
    </xdr:from>
    <xdr:to>
      <xdr:col>55</xdr:col>
      <xdr:colOff>0</xdr:colOff>
      <xdr:row>97</xdr:row>
      <xdr:rowOff>124000</xdr:rowOff>
    </xdr:to>
    <xdr:cxnSp macro="">
      <xdr:nvCxnSpPr>
        <xdr:cNvPr id="464" name="直線コネクタ 463"/>
        <xdr:cNvCxnSpPr/>
      </xdr:nvCxnSpPr>
      <xdr:spPr>
        <a:xfrm flipV="1">
          <a:off x="9639300" y="16603380"/>
          <a:ext cx="838200" cy="15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119312</xdr:rowOff>
    </xdr:from>
    <xdr:to>
      <xdr:col>50</xdr:col>
      <xdr:colOff>114300</xdr:colOff>
      <xdr:row>97</xdr:row>
      <xdr:rowOff>124000</xdr:rowOff>
    </xdr:to>
    <xdr:cxnSp macro="">
      <xdr:nvCxnSpPr>
        <xdr:cNvPr id="467" name="直線コネクタ 466"/>
        <xdr:cNvCxnSpPr/>
      </xdr:nvCxnSpPr>
      <xdr:spPr>
        <a:xfrm>
          <a:off x="8750300" y="16749962"/>
          <a:ext cx="8890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119312</xdr:rowOff>
    </xdr:from>
    <xdr:to>
      <xdr:col>45</xdr:col>
      <xdr:colOff>177800</xdr:colOff>
      <xdr:row>98</xdr:row>
      <xdr:rowOff>41176</xdr:rowOff>
    </xdr:to>
    <xdr:cxnSp macro="">
      <xdr:nvCxnSpPr>
        <xdr:cNvPr id="470" name="直線コネクタ 469"/>
        <xdr:cNvCxnSpPr/>
      </xdr:nvCxnSpPr>
      <xdr:spPr>
        <a:xfrm flipV="1">
          <a:off x="7861300" y="16749962"/>
          <a:ext cx="889000" cy="9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77490</xdr:rowOff>
    </xdr:from>
    <xdr:to>
      <xdr:col>41</xdr:col>
      <xdr:colOff>50800</xdr:colOff>
      <xdr:row>98</xdr:row>
      <xdr:rowOff>41176</xdr:rowOff>
    </xdr:to>
    <xdr:cxnSp macro="">
      <xdr:nvCxnSpPr>
        <xdr:cNvPr id="473" name="直線コネクタ 472"/>
        <xdr:cNvCxnSpPr/>
      </xdr:nvCxnSpPr>
      <xdr:spPr>
        <a:xfrm>
          <a:off x="6972300" y="16536690"/>
          <a:ext cx="889000" cy="30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93380</xdr:rowOff>
    </xdr:from>
    <xdr:to>
      <xdr:col>55</xdr:col>
      <xdr:colOff>50800</xdr:colOff>
      <xdr:row>97</xdr:row>
      <xdr:rowOff>23530</xdr:rowOff>
    </xdr:to>
    <xdr:sp macro="" textlink="">
      <xdr:nvSpPr>
        <xdr:cNvPr id="483" name="楕円 482"/>
        <xdr:cNvSpPr/>
      </xdr:nvSpPr>
      <xdr:spPr>
        <a:xfrm>
          <a:off x="10426700" y="1655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116257</xdr:rowOff>
    </xdr:from>
    <xdr:ext cx="599010" cy="259045"/>
    <xdr:sp macro="" textlink="">
      <xdr:nvSpPr>
        <xdr:cNvPr id="484" name="土木費該当値テキスト"/>
        <xdr:cNvSpPr txBox="1"/>
      </xdr:nvSpPr>
      <xdr:spPr>
        <a:xfrm>
          <a:off x="10528300" y="1640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73200</xdr:rowOff>
    </xdr:from>
    <xdr:to>
      <xdr:col>50</xdr:col>
      <xdr:colOff>165100</xdr:colOff>
      <xdr:row>98</xdr:row>
      <xdr:rowOff>3350</xdr:rowOff>
    </xdr:to>
    <xdr:sp macro="" textlink="">
      <xdr:nvSpPr>
        <xdr:cNvPr id="485" name="楕円 484"/>
        <xdr:cNvSpPr/>
      </xdr:nvSpPr>
      <xdr:spPr>
        <a:xfrm>
          <a:off x="9588500" y="167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165927</xdr:rowOff>
    </xdr:from>
    <xdr:ext cx="599010" cy="259045"/>
    <xdr:sp macro="" textlink="">
      <xdr:nvSpPr>
        <xdr:cNvPr id="486" name="テキスト ボックス 485"/>
        <xdr:cNvSpPr txBox="1"/>
      </xdr:nvSpPr>
      <xdr:spPr>
        <a:xfrm>
          <a:off x="9339795" y="1679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68512</xdr:rowOff>
    </xdr:from>
    <xdr:to>
      <xdr:col>46</xdr:col>
      <xdr:colOff>38100</xdr:colOff>
      <xdr:row>97</xdr:row>
      <xdr:rowOff>170112</xdr:rowOff>
    </xdr:to>
    <xdr:sp macro="" textlink="">
      <xdr:nvSpPr>
        <xdr:cNvPr id="487" name="楕円 486"/>
        <xdr:cNvSpPr/>
      </xdr:nvSpPr>
      <xdr:spPr>
        <a:xfrm>
          <a:off x="8699500" y="166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161239</xdr:rowOff>
    </xdr:from>
    <xdr:ext cx="599010" cy="259045"/>
    <xdr:sp macro="" textlink="">
      <xdr:nvSpPr>
        <xdr:cNvPr id="488" name="テキスト ボックス 487"/>
        <xdr:cNvSpPr txBox="1"/>
      </xdr:nvSpPr>
      <xdr:spPr>
        <a:xfrm>
          <a:off x="8450795" y="16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161826</xdr:rowOff>
    </xdr:from>
    <xdr:to>
      <xdr:col>41</xdr:col>
      <xdr:colOff>101600</xdr:colOff>
      <xdr:row>98</xdr:row>
      <xdr:rowOff>91976</xdr:rowOff>
    </xdr:to>
    <xdr:sp macro="" textlink="">
      <xdr:nvSpPr>
        <xdr:cNvPr id="489" name="楕円 488"/>
        <xdr:cNvSpPr/>
      </xdr:nvSpPr>
      <xdr:spPr>
        <a:xfrm>
          <a:off x="7810500" y="167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83103</xdr:rowOff>
    </xdr:from>
    <xdr:ext cx="534377" cy="259045"/>
    <xdr:sp macro="" textlink="">
      <xdr:nvSpPr>
        <xdr:cNvPr id="490" name="テキスト ボックス 489"/>
        <xdr:cNvSpPr txBox="1"/>
      </xdr:nvSpPr>
      <xdr:spPr>
        <a:xfrm>
          <a:off x="7594111" y="168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26690</xdr:rowOff>
    </xdr:from>
    <xdr:to>
      <xdr:col>36</xdr:col>
      <xdr:colOff>165100</xdr:colOff>
      <xdr:row>96</xdr:row>
      <xdr:rowOff>128290</xdr:rowOff>
    </xdr:to>
    <xdr:sp macro="" textlink="">
      <xdr:nvSpPr>
        <xdr:cNvPr id="491" name="楕円 490"/>
        <xdr:cNvSpPr/>
      </xdr:nvSpPr>
      <xdr:spPr>
        <a:xfrm>
          <a:off x="6921500" y="1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144817</xdr:rowOff>
    </xdr:from>
    <xdr:ext cx="599010" cy="259045"/>
    <xdr:sp macro="" textlink="">
      <xdr:nvSpPr>
        <xdr:cNvPr id="492" name="テキスト ボックス 491"/>
        <xdr:cNvSpPr txBox="1"/>
      </xdr:nvSpPr>
      <xdr:spPr>
        <a:xfrm>
          <a:off x="6672795" y="1626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64838</xdr:rowOff>
    </xdr:from>
    <xdr:to>
      <xdr:col>85</xdr:col>
      <xdr:colOff>127000</xdr:colOff>
      <xdr:row>37</xdr:row>
      <xdr:rowOff>79032</xdr:rowOff>
    </xdr:to>
    <xdr:cxnSp macro="">
      <xdr:nvCxnSpPr>
        <xdr:cNvPr id="519" name="直線コネクタ 518"/>
        <xdr:cNvCxnSpPr/>
      </xdr:nvCxnSpPr>
      <xdr:spPr>
        <a:xfrm flipV="1">
          <a:off x="15481300" y="6408488"/>
          <a:ext cx="838200" cy="1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50926</xdr:rowOff>
    </xdr:from>
    <xdr:to>
      <xdr:col>81</xdr:col>
      <xdr:colOff>50800</xdr:colOff>
      <xdr:row>37</xdr:row>
      <xdr:rowOff>79032</xdr:rowOff>
    </xdr:to>
    <xdr:cxnSp macro="">
      <xdr:nvCxnSpPr>
        <xdr:cNvPr id="522" name="直線コネクタ 521"/>
        <xdr:cNvCxnSpPr/>
      </xdr:nvCxnSpPr>
      <xdr:spPr>
        <a:xfrm>
          <a:off x="14592300" y="6394576"/>
          <a:ext cx="889000" cy="2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50926</xdr:rowOff>
    </xdr:from>
    <xdr:to>
      <xdr:col>76</xdr:col>
      <xdr:colOff>114300</xdr:colOff>
      <xdr:row>37</xdr:row>
      <xdr:rowOff>85243</xdr:rowOff>
    </xdr:to>
    <xdr:cxnSp macro="">
      <xdr:nvCxnSpPr>
        <xdr:cNvPr id="525" name="直線コネクタ 524"/>
        <xdr:cNvCxnSpPr/>
      </xdr:nvCxnSpPr>
      <xdr:spPr>
        <a:xfrm flipV="1">
          <a:off x="13703300" y="6394576"/>
          <a:ext cx="889000" cy="3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85243</xdr:rowOff>
    </xdr:from>
    <xdr:to>
      <xdr:col>71</xdr:col>
      <xdr:colOff>177800</xdr:colOff>
      <xdr:row>37</xdr:row>
      <xdr:rowOff>98803</xdr:rowOff>
    </xdr:to>
    <xdr:cxnSp macro="">
      <xdr:nvCxnSpPr>
        <xdr:cNvPr id="528" name="直線コネクタ 527"/>
        <xdr:cNvCxnSpPr/>
      </xdr:nvCxnSpPr>
      <xdr:spPr>
        <a:xfrm flipV="1">
          <a:off x="12814300" y="6428893"/>
          <a:ext cx="889000" cy="1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xdr:rowOff>
    </xdr:from>
    <xdr:to>
      <xdr:col>85</xdr:col>
      <xdr:colOff>177800</xdr:colOff>
      <xdr:row>37</xdr:row>
      <xdr:rowOff>115638</xdr:rowOff>
    </xdr:to>
    <xdr:sp macro="" textlink="">
      <xdr:nvSpPr>
        <xdr:cNvPr id="538" name="楕円 537"/>
        <xdr:cNvSpPr/>
      </xdr:nvSpPr>
      <xdr:spPr>
        <a:xfrm>
          <a:off x="16268700" y="63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36915</xdr:rowOff>
    </xdr:from>
    <xdr:ext cx="599010" cy="259045"/>
    <xdr:sp macro="" textlink="">
      <xdr:nvSpPr>
        <xdr:cNvPr id="539" name="消防費該当値テキスト"/>
        <xdr:cNvSpPr txBox="1"/>
      </xdr:nvSpPr>
      <xdr:spPr>
        <a:xfrm>
          <a:off x="16370300" y="620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28232</xdr:rowOff>
    </xdr:from>
    <xdr:to>
      <xdr:col>81</xdr:col>
      <xdr:colOff>101600</xdr:colOff>
      <xdr:row>37</xdr:row>
      <xdr:rowOff>129832</xdr:rowOff>
    </xdr:to>
    <xdr:sp macro="" textlink="">
      <xdr:nvSpPr>
        <xdr:cNvPr id="540" name="楕円 539"/>
        <xdr:cNvSpPr/>
      </xdr:nvSpPr>
      <xdr:spPr>
        <a:xfrm>
          <a:off x="15430500" y="63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146359</xdr:rowOff>
    </xdr:from>
    <xdr:ext cx="599010" cy="259045"/>
    <xdr:sp macro="" textlink="">
      <xdr:nvSpPr>
        <xdr:cNvPr id="541" name="テキスト ボックス 540"/>
        <xdr:cNvSpPr txBox="1"/>
      </xdr:nvSpPr>
      <xdr:spPr>
        <a:xfrm>
          <a:off x="15181795" y="61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xdr:rowOff>
    </xdr:from>
    <xdr:to>
      <xdr:col>76</xdr:col>
      <xdr:colOff>165100</xdr:colOff>
      <xdr:row>37</xdr:row>
      <xdr:rowOff>101726</xdr:rowOff>
    </xdr:to>
    <xdr:sp macro="" textlink="">
      <xdr:nvSpPr>
        <xdr:cNvPr id="542" name="楕円 541"/>
        <xdr:cNvSpPr/>
      </xdr:nvSpPr>
      <xdr:spPr>
        <a:xfrm>
          <a:off x="14541500" y="63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118253</xdr:rowOff>
    </xdr:from>
    <xdr:ext cx="599010" cy="259045"/>
    <xdr:sp macro="" textlink="">
      <xdr:nvSpPr>
        <xdr:cNvPr id="543" name="テキスト ボックス 542"/>
        <xdr:cNvSpPr txBox="1"/>
      </xdr:nvSpPr>
      <xdr:spPr>
        <a:xfrm>
          <a:off x="14292795" y="611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34443</xdr:rowOff>
    </xdr:from>
    <xdr:to>
      <xdr:col>72</xdr:col>
      <xdr:colOff>38100</xdr:colOff>
      <xdr:row>37</xdr:row>
      <xdr:rowOff>136043</xdr:rowOff>
    </xdr:to>
    <xdr:sp macro="" textlink="">
      <xdr:nvSpPr>
        <xdr:cNvPr id="544" name="楕円 543"/>
        <xdr:cNvSpPr/>
      </xdr:nvSpPr>
      <xdr:spPr>
        <a:xfrm>
          <a:off x="13652500" y="63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152570</xdr:rowOff>
    </xdr:from>
    <xdr:ext cx="534377" cy="259045"/>
    <xdr:sp macro="" textlink="">
      <xdr:nvSpPr>
        <xdr:cNvPr id="545" name="テキスト ボックス 544"/>
        <xdr:cNvSpPr txBox="1"/>
      </xdr:nvSpPr>
      <xdr:spPr>
        <a:xfrm>
          <a:off x="13436111" y="615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48003</xdr:rowOff>
    </xdr:from>
    <xdr:to>
      <xdr:col>67</xdr:col>
      <xdr:colOff>101600</xdr:colOff>
      <xdr:row>37</xdr:row>
      <xdr:rowOff>149603</xdr:rowOff>
    </xdr:to>
    <xdr:sp macro="" textlink="">
      <xdr:nvSpPr>
        <xdr:cNvPr id="546" name="楕円 545"/>
        <xdr:cNvSpPr/>
      </xdr:nvSpPr>
      <xdr:spPr>
        <a:xfrm>
          <a:off x="12763500" y="639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166130</xdr:rowOff>
    </xdr:from>
    <xdr:ext cx="534377" cy="259045"/>
    <xdr:sp macro="" textlink="">
      <xdr:nvSpPr>
        <xdr:cNvPr id="547" name="テキスト ボックス 546"/>
        <xdr:cNvSpPr txBox="1"/>
      </xdr:nvSpPr>
      <xdr:spPr>
        <a:xfrm>
          <a:off x="12547111" y="616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98121</xdr:rowOff>
    </xdr:from>
    <xdr:to>
      <xdr:col>85</xdr:col>
      <xdr:colOff>127000</xdr:colOff>
      <xdr:row>57</xdr:row>
      <xdr:rowOff>158948</xdr:rowOff>
    </xdr:to>
    <xdr:cxnSp macro="">
      <xdr:nvCxnSpPr>
        <xdr:cNvPr id="576" name="直線コネクタ 575"/>
        <xdr:cNvCxnSpPr/>
      </xdr:nvCxnSpPr>
      <xdr:spPr>
        <a:xfrm>
          <a:off x="15481300" y="9870771"/>
          <a:ext cx="838200" cy="6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98121</xdr:rowOff>
    </xdr:from>
    <xdr:to>
      <xdr:col>81</xdr:col>
      <xdr:colOff>50800</xdr:colOff>
      <xdr:row>57</xdr:row>
      <xdr:rowOff>165572</xdr:rowOff>
    </xdr:to>
    <xdr:cxnSp macro="">
      <xdr:nvCxnSpPr>
        <xdr:cNvPr id="579" name="直線コネクタ 578"/>
        <xdr:cNvCxnSpPr/>
      </xdr:nvCxnSpPr>
      <xdr:spPr>
        <a:xfrm flipV="1">
          <a:off x="14592300" y="9870771"/>
          <a:ext cx="889000" cy="6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146110</xdr:rowOff>
    </xdr:from>
    <xdr:to>
      <xdr:col>76</xdr:col>
      <xdr:colOff>114300</xdr:colOff>
      <xdr:row>57</xdr:row>
      <xdr:rowOff>165572</xdr:rowOff>
    </xdr:to>
    <xdr:cxnSp macro="">
      <xdr:nvCxnSpPr>
        <xdr:cNvPr id="582" name="直線コネクタ 581"/>
        <xdr:cNvCxnSpPr/>
      </xdr:nvCxnSpPr>
      <xdr:spPr>
        <a:xfrm>
          <a:off x="13703300" y="9918760"/>
          <a:ext cx="889000" cy="1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146110</xdr:rowOff>
    </xdr:from>
    <xdr:to>
      <xdr:col>71</xdr:col>
      <xdr:colOff>177800</xdr:colOff>
      <xdr:row>58</xdr:row>
      <xdr:rowOff>32077</xdr:rowOff>
    </xdr:to>
    <xdr:cxnSp macro="">
      <xdr:nvCxnSpPr>
        <xdr:cNvPr id="585" name="直線コネクタ 584"/>
        <xdr:cNvCxnSpPr/>
      </xdr:nvCxnSpPr>
      <xdr:spPr>
        <a:xfrm flipV="1">
          <a:off x="12814300" y="9918760"/>
          <a:ext cx="8890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108148</xdr:rowOff>
    </xdr:from>
    <xdr:to>
      <xdr:col>85</xdr:col>
      <xdr:colOff>177800</xdr:colOff>
      <xdr:row>58</xdr:row>
      <xdr:rowOff>38298</xdr:rowOff>
    </xdr:to>
    <xdr:sp macro="" textlink="">
      <xdr:nvSpPr>
        <xdr:cNvPr id="595" name="楕円 594"/>
        <xdr:cNvSpPr/>
      </xdr:nvSpPr>
      <xdr:spPr>
        <a:xfrm>
          <a:off x="16268700" y="98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86575</xdr:rowOff>
    </xdr:from>
    <xdr:ext cx="599010" cy="259045"/>
    <xdr:sp macro="" textlink="">
      <xdr:nvSpPr>
        <xdr:cNvPr id="596" name="教育費該当値テキスト"/>
        <xdr:cNvSpPr txBox="1"/>
      </xdr:nvSpPr>
      <xdr:spPr>
        <a:xfrm>
          <a:off x="16370300" y="985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47321</xdr:rowOff>
    </xdr:from>
    <xdr:to>
      <xdr:col>81</xdr:col>
      <xdr:colOff>101600</xdr:colOff>
      <xdr:row>57</xdr:row>
      <xdr:rowOff>148921</xdr:rowOff>
    </xdr:to>
    <xdr:sp macro="" textlink="">
      <xdr:nvSpPr>
        <xdr:cNvPr id="597" name="楕円 596"/>
        <xdr:cNvSpPr/>
      </xdr:nvSpPr>
      <xdr:spPr>
        <a:xfrm>
          <a:off x="15430500" y="98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165448</xdr:rowOff>
    </xdr:from>
    <xdr:ext cx="599010" cy="259045"/>
    <xdr:sp macro="" textlink="">
      <xdr:nvSpPr>
        <xdr:cNvPr id="598" name="テキスト ボックス 597"/>
        <xdr:cNvSpPr txBox="1"/>
      </xdr:nvSpPr>
      <xdr:spPr>
        <a:xfrm>
          <a:off x="15181795" y="95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114772</xdr:rowOff>
    </xdr:from>
    <xdr:to>
      <xdr:col>76</xdr:col>
      <xdr:colOff>165100</xdr:colOff>
      <xdr:row>58</xdr:row>
      <xdr:rowOff>44922</xdr:rowOff>
    </xdr:to>
    <xdr:sp macro="" textlink="">
      <xdr:nvSpPr>
        <xdr:cNvPr id="599" name="楕円 598"/>
        <xdr:cNvSpPr/>
      </xdr:nvSpPr>
      <xdr:spPr>
        <a:xfrm>
          <a:off x="14541500" y="98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36049</xdr:rowOff>
    </xdr:from>
    <xdr:ext cx="599010" cy="259045"/>
    <xdr:sp macro="" textlink="">
      <xdr:nvSpPr>
        <xdr:cNvPr id="600" name="テキスト ボックス 599"/>
        <xdr:cNvSpPr txBox="1"/>
      </xdr:nvSpPr>
      <xdr:spPr>
        <a:xfrm>
          <a:off x="14292795" y="998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95310</xdr:rowOff>
    </xdr:from>
    <xdr:to>
      <xdr:col>72</xdr:col>
      <xdr:colOff>38100</xdr:colOff>
      <xdr:row>58</xdr:row>
      <xdr:rowOff>25460</xdr:rowOff>
    </xdr:to>
    <xdr:sp macro="" textlink="">
      <xdr:nvSpPr>
        <xdr:cNvPr id="601" name="楕円 600"/>
        <xdr:cNvSpPr/>
      </xdr:nvSpPr>
      <xdr:spPr>
        <a:xfrm>
          <a:off x="13652500" y="98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41987</xdr:rowOff>
    </xdr:from>
    <xdr:ext cx="599010" cy="259045"/>
    <xdr:sp macro="" textlink="">
      <xdr:nvSpPr>
        <xdr:cNvPr id="602" name="テキスト ボックス 601"/>
        <xdr:cNvSpPr txBox="1"/>
      </xdr:nvSpPr>
      <xdr:spPr>
        <a:xfrm>
          <a:off x="13403795" y="964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152727</xdr:rowOff>
    </xdr:from>
    <xdr:to>
      <xdr:col>67</xdr:col>
      <xdr:colOff>101600</xdr:colOff>
      <xdr:row>58</xdr:row>
      <xdr:rowOff>82877</xdr:rowOff>
    </xdr:to>
    <xdr:sp macro="" textlink="">
      <xdr:nvSpPr>
        <xdr:cNvPr id="603" name="楕円 602"/>
        <xdr:cNvSpPr/>
      </xdr:nvSpPr>
      <xdr:spPr>
        <a:xfrm>
          <a:off x="12763500" y="992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74004</xdr:rowOff>
    </xdr:from>
    <xdr:ext cx="534377" cy="259045"/>
    <xdr:sp macro="" textlink="">
      <xdr:nvSpPr>
        <xdr:cNvPr id="604" name="テキスト ボックス 603"/>
        <xdr:cNvSpPr txBox="1"/>
      </xdr:nvSpPr>
      <xdr:spPr>
        <a:xfrm>
          <a:off x="12547111" y="1001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44447</xdr:rowOff>
    </xdr:from>
    <xdr:to>
      <xdr:col>71</xdr:col>
      <xdr:colOff>177800</xdr:colOff>
      <xdr:row>79</xdr:row>
      <xdr:rowOff>44450</xdr:rowOff>
    </xdr:to>
    <xdr:cxnSp macro="">
      <xdr:nvCxnSpPr>
        <xdr:cNvPr id="642" name="直線コネクタ 641"/>
        <xdr:cNvCxnSpPr/>
      </xdr:nvCxnSpPr>
      <xdr:spPr>
        <a:xfrm>
          <a:off x="12814300" y="1358899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165097</xdr:rowOff>
    </xdr:from>
    <xdr:to>
      <xdr:col>67</xdr:col>
      <xdr:colOff>101600</xdr:colOff>
      <xdr:row>79</xdr:row>
      <xdr:rowOff>95247</xdr:rowOff>
    </xdr:to>
    <xdr:sp macro="" textlink="">
      <xdr:nvSpPr>
        <xdr:cNvPr id="660" name="楕円 659"/>
        <xdr:cNvSpPr/>
      </xdr:nvSpPr>
      <xdr:spPr>
        <a:xfrm>
          <a:off x="12763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86374</xdr:rowOff>
    </xdr:from>
    <xdr:ext cx="249299" cy="259045"/>
    <xdr:sp macro="" textlink="">
      <xdr:nvSpPr>
        <xdr:cNvPr id="661" name="テキスト ボックス 660"/>
        <xdr:cNvSpPr txBox="1"/>
      </xdr:nvSpPr>
      <xdr:spPr>
        <a:xfrm>
          <a:off x="12689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129882</xdr:rowOff>
    </xdr:from>
    <xdr:to>
      <xdr:col>85</xdr:col>
      <xdr:colOff>127000</xdr:colOff>
      <xdr:row>96</xdr:row>
      <xdr:rowOff>167959</xdr:rowOff>
    </xdr:to>
    <xdr:cxnSp macro="">
      <xdr:nvCxnSpPr>
        <xdr:cNvPr id="690" name="直線コネクタ 689"/>
        <xdr:cNvCxnSpPr/>
      </xdr:nvCxnSpPr>
      <xdr:spPr>
        <a:xfrm flipV="1">
          <a:off x="15481300" y="16589082"/>
          <a:ext cx="838200" cy="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167959</xdr:rowOff>
    </xdr:from>
    <xdr:to>
      <xdr:col>81</xdr:col>
      <xdr:colOff>50800</xdr:colOff>
      <xdr:row>97</xdr:row>
      <xdr:rowOff>22628</xdr:rowOff>
    </xdr:to>
    <xdr:cxnSp macro="">
      <xdr:nvCxnSpPr>
        <xdr:cNvPr id="693" name="直線コネクタ 692"/>
        <xdr:cNvCxnSpPr/>
      </xdr:nvCxnSpPr>
      <xdr:spPr>
        <a:xfrm flipV="1">
          <a:off x="14592300" y="16627159"/>
          <a:ext cx="889000" cy="2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21115</xdr:rowOff>
    </xdr:from>
    <xdr:to>
      <xdr:col>76</xdr:col>
      <xdr:colOff>114300</xdr:colOff>
      <xdr:row>97</xdr:row>
      <xdr:rowOff>22628</xdr:rowOff>
    </xdr:to>
    <xdr:cxnSp macro="">
      <xdr:nvCxnSpPr>
        <xdr:cNvPr id="696" name="直線コネクタ 695"/>
        <xdr:cNvCxnSpPr/>
      </xdr:nvCxnSpPr>
      <xdr:spPr>
        <a:xfrm>
          <a:off x="13703300" y="16651765"/>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21115</xdr:rowOff>
    </xdr:from>
    <xdr:to>
      <xdr:col>71</xdr:col>
      <xdr:colOff>177800</xdr:colOff>
      <xdr:row>97</xdr:row>
      <xdr:rowOff>74954</xdr:rowOff>
    </xdr:to>
    <xdr:cxnSp macro="">
      <xdr:nvCxnSpPr>
        <xdr:cNvPr id="699" name="直線コネクタ 698"/>
        <xdr:cNvCxnSpPr/>
      </xdr:nvCxnSpPr>
      <xdr:spPr>
        <a:xfrm flipV="1">
          <a:off x="12814300" y="16651765"/>
          <a:ext cx="889000" cy="5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79082</xdr:rowOff>
    </xdr:from>
    <xdr:to>
      <xdr:col>85</xdr:col>
      <xdr:colOff>177800</xdr:colOff>
      <xdr:row>97</xdr:row>
      <xdr:rowOff>9232</xdr:rowOff>
    </xdr:to>
    <xdr:sp macro="" textlink="">
      <xdr:nvSpPr>
        <xdr:cNvPr id="709" name="楕円 708"/>
        <xdr:cNvSpPr/>
      </xdr:nvSpPr>
      <xdr:spPr>
        <a:xfrm>
          <a:off x="16268700" y="165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101959</xdr:rowOff>
    </xdr:from>
    <xdr:ext cx="599010" cy="259045"/>
    <xdr:sp macro="" textlink="">
      <xdr:nvSpPr>
        <xdr:cNvPr id="710" name="公債費該当値テキスト"/>
        <xdr:cNvSpPr txBox="1"/>
      </xdr:nvSpPr>
      <xdr:spPr>
        <a:xfrm>
          <a:off x="16370300" y="1638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117159</xdr:rowOff>
    </xdr:from>
    <xdr:to>
      <xdr:col>81</xdr:col>
      <xdr:colOff>101600</xdr:colOff>
      <xdr:row>97</xdr:row>
      <xdr:rowOff>47309</xdr:rowOff>
    </xdr:to>
    <xdr:sp macro="" textlink="">
      <xdr:nvSpPr>
        <xdr:cNvPr id="711" name="楕円 710"/>
        <xdr:cNvSpPr/>
      </xdr:nvSpPr>
      <xdr:spPr>
        <a:xfrm>
          <a:off x="15430500" y="165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63836</xdr:rowOff>
    </xdr:from>
    <xdr:ext cx="599010" cy="259045"/>
    <xdr:sp macro="" textlink="">
      <xdr:nvSpPr>
        <xdr:cNvPr id="712" name="テキスト ボックス 711"/>
        <xdr:cNvSpPr txBox="1"/>
      </xdr:nvSpPr>
      <xdr:spPr>
        <a:xfrm>
          <a:off x="15181795" y="1635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143278</xdr:rowOff>
    </xdr:from>
    <xdr:to>
      <xdr:col>76</xdr:col>
      <xdr:colOff>165100</xdr:colOff>
      <xdr:row>97</xdr:row>
      <xdr:rowOff>73428</xdr:rowOff>
    </xdr:to>
    <xdr:sp macro="" textlink="">
      <xdr:nvSpPr>
        <xdr:cNvPr id="713" name="楕円 712"/>
        <xdr:cNvSpPr/>
      </xdr:nvSpPr>
      <xdr:spPr>
        <a:xfrm>
          <a:off x="14541500" y="166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89955</xdr:rowOff>
    </xdr:from>
    <xdr:ext cx="599010" cy="259045"/>
    <xdr:sp macro="" textlink="">
      <xdr:nvSpPr>
        <xdr:cNvPr id="714" name="テキスト ボックス 713"/>
        <xdr:cNvSpPr txBox="1"/>
      </xdr:nvSpPr>
      <xdr:spPr>
        <a:xfrm>
          <a:off x="14292795" y="1637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141765</xdr:rowOff>
    </xdr:from>
    <xdr:to>
      <xdr:col>72</xdr:col>
      <xdr:colOff>38100</xdr:colOff>
      <xdr:row>97</xdr:row>
      <xdr:rowOff>71915</xdr:rowOff>
    </xdr:to>
    <xdr:sp macro="" textlink="">
      <xdr:nvSpPr>
        <xdr:cNvPr id="715" name="楕円 714"/>
        <xdr:cNvSpPr/>
      </xdr:nvSpPr>
      <xdr:spPr>
        <a:xfrm>
          <a:off x="13652500" y="166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88442</xdr:rowOff>
    </xdr:from>
    <xdr:ext cx="599010" cy="259045"/>
    <xdr:sp macro="" textlink="">
      <xdr:nvSpPr>
        <xdr:cNvPr id="716" name="テキスト ボックス 715"/>
        <xdr:cNvSpPr txBox="1"/>
      </xdr:nvSpPr>
      <xdr:spPr>
        <a:xfrm>
          <a:off x="13403795" y="1637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24154</xdr:rowOff>
    </xdr:from>
    <xdr:to>
      <xdr:col>67</xdr:col>
      <xdr:colOff>101600</xdr:colOff>
      <xdr:row>97</xdr:row>
      <xdr:rowOff>125754</xdr:rowOff>
    </xdr:to>
    <xdr:sp macro="" textlink="">
      <xdr:nvSpPr>
        <xdr:cNvPr id="717" name="楕円 716"/>
        <xdr:cNvSpPr/>
      </xdr:nvSpPr>
      <xdr:spPr>
        <a:xfrm>
          <a:off x="12763500" y="166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142281</xdr:rowOff>
    </xdr:from>
    <xdr:ext cx="599010" cy="259045"/>
    <xdr:sp macro="" textlink="">
      <xdr:nvSpPr>
        <xdr:cNvPr id="718" name="テキスト ボックス 717"/>
        <xdr:cNvSpPr txBox="1"/>
      </xdr:nvSpPr>
      <xdr:spPr>
        <a:xfrm>
          <a:off x="12514795" y="164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全体としては横ばい傾向である。今後衛生費は</a:t>
          </a:r>
          <a:r>
            <a:rPr kumimoji="1" lang="ja-JP" altLang="en-US" sz="1100">
              <a:solidFill>
                <a:schemeClr val="dk1"/>
              </a:solidFill>
              <a:effectLst/>
              <a:latin typeface="+mn-lt"/>
              <a:ea typeface="+mn-ea"/>
              <a:cs typeface="+mn-cs"/>
            </a:rPr>
            <a:t>一部事務組合の負担金</a:t>
          </a:r>
          <a:r>
            <a:rPr kumimoji="1" lang="ja-JP" altLang="ja-JP" sz="1100">
              <a:solidFill>
                <a:schemeClr val="dk1"/>
              </a:solidFill>
              <a:effectLst/>
              <a:latin typeface="+mn-lt"/>
              <a:ea typeface="+mn-ea"/>
              <a:cs typeface="+mn-cs"/>
            </a:rPr>
            <a:t>による増加が見込まれる。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今後の地方債償還に備え、減債基金への積立を優先したため、財政調整基金への積立は行わなかったが、今後も、基金の積立を図り財政の健全化に資する。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年度決算で国民健康保険事業の累積赤字額を解消したことにより、各会計での赤字額は発生しないこととなった。</a:t>
          </a:r>
          <a:endParaRPr lang="ja-JP" altLang="ja-JP" sz="1400">
            <a:effectLst/>
          </a:endParaRPr>
        </a:p>
        <a:p>
          <a:pPr rtl="0"/>
          <a:r>
            <a:rPr lang="ja-JP" altLang="ja-JP" sz="1100" b="0" i="0" baseline="0">
              <a:solidFill>
                <a:schemeClr val="dk1"/>
              </a:solidFill>
              <a:effectLst/>
              <a:latin typeface="+mn-lt"/>
              <a:ea typeface="+mn-ea"/>
              <a:cs typeface="+mn-cs"/>
            </a:rPr>
            <a:t>　今後も、各特別会計の独自採算性の確保に努めるとともに、各会計で赤字額が発生した場合は、一般会計からの赤字補てんを行い財政の健全化を図る。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一般会計における公債費償還額が過疎対策事業債の元金償還開始などに伴い増加傾向にあることや、公営企業債元利償還金</a:t>
          </a:r>
          <a:r>
            <a:rPr lang="ja-JP" altLang="en-US" sz="1100" b="0" i="0" baseline="0">
              <a:solidFill>
                <a:schemeClr val="dk1"/>
              </a:solidFill>
              <a:effectLst/>
              <a:latin typeface="+mn-lt"/>
              <a:ea typeface="+mn-ea"/>
              <a:cs typeface="+mn-cs"/>
            </a:rPr>
            <a:t>についても横ばいとなっている</a:t>
          </a:r>
          <a:r>
            <a:rPr lang="ja-JP" altLang="ja-JP" sz="1100" b="0" i="0" baseline="0">
              <a:solidFill>
                <a:schemeClr val="dk1"/>
              </a:solidFill>
              <a:effectLst/>
              <a:latin typeface="+mn-lt"/>
              <a:ea typeface="+mn-ea"/>
              <a:cs typeface="+mn-cs"/>
            </a:rPr>
            <a:t>ことから、今後も、地方債発行の抑制に努める。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地方債残高は近年ほぼ横ばい傾向で推移している。</a:t>
          </a:r>
          <a:endParaRPr lang="ja-JP" altLang="ja-JP" sz="1400">
            <a:effectLst/>
          </a:endParaRPr>
        </a:p>
        <a:p>
          <a:pPr rtl="0"/>
          <a:r>
            <a:rPr lang="ja-JP" altLang="ja-JP" sz="1100" b="0" i="0" baseline="0">
              <a:solidFill>
                <a:schemeClr val="dk1"/>
              </a:solidFill>
              <a:effectLst/>
              <a:latin typeface="+mn-lt"/>
              <a:ea typeface="+mn-ea"/>
              <a:cs typeface="+mn-cs"/>
            </a:rPr>
            <a:t>将来の住民負担の軽減を図るため、基金の積立を行うとともに、地方債発行の抑制により財政の健全化に資する。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北海道積丹町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mn-lt"/>
              <a:ea typeface="+mn-ea"/>
              <a:cs typeface="+mn-cs"/>
            </a:rPr>
            <a:t>寄附金の増及</a:t>
          </a:r>
          <a:r>
            <a:rPr kumimoji="1" lang="ja-JP" altLang="en-US" sz="1100">
              <a:solidFill>
                <a:schemeClr val="dk1"/>
              </a:solidFill>
              <a:effectLst/>
              <a:latin typeface="+mn-lt"/>
              <a:ea typeface="+mn-ea"/>
              <a:cs typeface="+mn-cs"/>
            </a:rPr>
            <a:t>び</a:t>
          </a:r>
          <a:r>
            <a:rPr kumimoji="1" lang="ja-JP" altLang="ja-JP" sz="1100">
              <a:solidFill>
                <a:schemeClr val="dk1"/>
              </a:solidFill>
              <a:effectLst/>
              <a:latin typeface="+mn-lt"/>
              <a:ea typeface="+mn-ea"/>
              <a:cs typeface="+mn-cs"/>
            </a:rPr>
            <a:t>将来の地方債償還に備え、計画的に減債基金等へ積み立てたことから基金合計は増加した。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将来の地方債償還に備え、計画的に減債基金等へ積み立てる。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a:solidFill>
                <a:schemeClr val="dk1"/>
              </a:solidFill>
              <a:effectLst/>
              <a:latin typeface="+mn-lt"/>
              <a:ea typeface="+mn-ea"/>
              <a:cs typeface="+mn-cs"/>
            </a:rPr>
            <a:t>　ふるさと納税の使途別にふるさと振興基金</a:t>
          </a:r>
          <a:r>
            <a:rPr kumimoji="1" lang="ja-JP" altLang="ja-JP" sz="1100">
              <a:solidFill>
                <a:schemeClr val="dk1"/>
              </a:solidFill>
              <a:effectLst/>
              <a:latin typeface="+mn-lt"/>
              <a:ea typeface="+mn-ea"/>
              <a:cs typeface="+mn-cs"/>
            </a:rPr>
            <a:t>を設置している。</a:t>
          </a:r>
          <a:endParaRPr lang="ja-JP" altLang="ja-JP" sz="1400">
            <a:effectLst/>
          </a:endParaRPr>
        </a:p>
        <a:p>
          <a:r>
            <a:rPr lang="ja-JP" altLang="ja-JP" sz="1100">
              <a:solidFill>
                <a:schemeClr val="dk1"/>
              </a:solidFill>
              <a:effectLst/>
              <a:latin typeface="+mn-lt"/>
              <a:ea typeface="+mn-ea"/>
              <a:cs typeface="+mn-cs"/>
            </a:rPr>
            <a:t>　公用及び公共用施設の整備を図るため、</a:t>
          </a:r>
          <a:r>
            <a:rPr kumimoji="1" lang="ja-JP" altLang="ja-JP" sz="1100">
              <a:solidFill>
                <a:schemeClr val="dk1"/>
              </a:solidFill>
              <a:effectLst/>
              <a:latin typeface="+mn-lt"/>
              <a:ea typeface="+mn-ea"/>
              <a:cs typeface="+mn-cs"/>
            </a:rPr>
            <a:t>公用及び公共用施設整備基金を設置している。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積丹町地域情報通信基盤施設の整備等に要する経費の財源に充てるため、</a:t>
          </a:r>
          <a:r>
            <a:rPr kumimoji="1" lang="ja-JP" altLang="ja-JP" sz="1100">
              <a:solidFill>
                <a:schemeClr val="dk1"/>
              </a:solidFill>
              <a:effectLst/>
              <a:latin typeface="+mn-lt"/>
              <a:ea typeface="+mn-ea"/>
              <a:cs typeface="+mn-cs"/>
            </a:rPr>
            <a:t>地域情報通信基盤施設整備基金を設置している。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町民団体等が主体的・自主的に取り組む、地域課題の解決やまちづくり事業に対し支援を行い、町民自らが考え行動する機運の醸成と住民参加型の協働のまちづくりの推進に資するため、積丹町まちづくり活動支援基金を設置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ふるさと振興基金</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百万増加した理由は、ふるさと納税寄附金を次年度以降の事業に活用するため、基金に積み立てたことによる。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地域情報通信基盤施設は、平成２３年に整備後、令和３年にクラウド型に更新したことから、維持費の増額により基金減少が見込まれる。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前年度からの増減はなかった。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一般財源総額が縮減していることから、基金を繰入する予定である。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将来の地方債償還に備え、計画的に減債基金等へ積み立て基金合計は増加した。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将来の地方債償還に備え、計画的に減債基金等へ積み立てる。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
1,815
238.13
3,339,046
3,198,511
125,410
1,857,895
3,422,600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有形固定資産減価償却率が類似団体内平均値と比べて高くなっているのは、建設から</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年以上が経過した公共施設が多いためである。</a:t>
          </a:r>
          <a:endParaRPr lang="ja-JP" altLang="ja-JP">
            <a:effectLst/>
          </a:endParaRPr>
        </a:p>
        <a:p>
          <a:r>
            <a:rPr lang="ja-JP" altLang="ja-JP" sz="1100" b="0" i="0" baseline="0">
              <a:solidFill>
                <a:schemeClr val="dk1"/>
              </a:solidFill>
              <a:effectLst/>
              <a:latin typeface="+mn-lt"/>
              <a:ea typeface="+mn-ea"/>
              <a:cs typeface="+mn-cs"/>
            </a:rPr>
            <a:t>　今後も、公共施設総合管理計画や個別施設計画に基づいた計画的な整備・更新を行い、公共施設の適切な維持管理に努める。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67" name="直線コネクタ 66"/>
        <xdr:cNvCxnSpPr/>
      </xdr:nvCxnSpPr>
      <xdr:spPr>
        <a:xfrm flipV="1">
          <a:off x="4300220" y="5241925"/>
          <a:ext cx="1270" cy="132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68" name="有形固定資産減価償却率最小値テキスト"/>
        <xdr:cNvSpPr txBox="1"/>
      </xdr:nvSpPr>
      <xdr:spPr>
        <a:xfrm>
          <a:off x="4352925" y="657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69" name="直線コネクタ 68"/>
        <xdr:cNvCxnSpPr/>
      </xdr:nvCxnSpPr>
      <xdr:spPr>
        <a:xfrm>
          <a:off x="4213225" y="65696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0" name="有形固定資産減価償却率最大値テキスト"/>
        <xdr:cNvSpPr txBox="1"/>
      </xdr:nvSpPr>
      <xdr:spPr>
        <a:xfrm>
          <a:off x="4352925" y="502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1" name="直線コネクタ 70"/>
        <xdr:cNvCxnSpPr/>
      </xdr:nvCxnSpPr>
      <xdr:spPr>
        <a:xfrm>
          <a:off x="4213225" y="52419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2" name="有形固定資産減価償却率平均値テキスト"/>
        <xdr:cNvSpPr txBox="1"/>
      </xdr:nvSpPr>
      <xdr:spPr>
        <a:xfrm>
          <a:off x="4352925" y="592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3" name="フローチャート: 判断 72"/>
        <xdr:cNvSpPr/>
      </xdr:nvSpPr>
      <xdr:spPr>
        <a:xfrm>
          <a:off x="4251325" y="6075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4" name="フローチャート: 判断 73"/>
        <xdr:cNvSpPr/>
      </xdr:nvSpPr>
      <xdr:spPr>
        <a:xfrm>
          <a:off x="3616325" y="6032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5" name="フローチャート: 判断 74"/>
        <xdr:cNvSpPr/>
      </xdr:nvSpPr>
      <xdr:spPr>
        <a:xfrm>
          <a:off x="2930525" y="59921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76" name="フローチャート: 判断 75"/>
        <xdr:cNvSpPr/>
      </xdr:nvSpPr>
      <xdr:spPr>
        <a:xfrm>
          <a:off x="2244725" y="59705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xdr:cNvSpPr/>
      </xdr:nvSpPr>
      <xdr:spPr>
        <a:xfrm>
          <a:off x="1558925" y="5936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115479</xdr:rowOff>
    </xdr:from>
    <xdr:to>
      <xdr:col>23</xdr:col>
      <xdr:colOff>136525</xdr:colOff>
      <xdr:row>33</xdr:row>
      <xdr:rowOff>45629</xdr:rowOff>
    </xdr:to>
    <xdr:sp macro="" textlink="">
      <xdr:nvSpPr>
        <xdr:cNvPr id="83" name="楕円 82"/>
        <xdr:cNvSpPr/>
      </xdr:nvSpPr>
      <xdr:spPr>
        <a:xfrm>
          <a:off x="4251325" y="61924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93906</xdr:rowOff>
    </xdr:from>
    <xdr:ext cx="405111" cy="259045"/>
    <xdr:sp macro="" textlink="">
      <xdr:nvSpPr>
        <xdr:cNvPr id="84" name="有形固定資産減価償却率該当値テキスト"/>
        <xdr:cNvSpPr txBox="1"/>
      </xdr:nvSpPr>
      <xdr:spPr>
        <a:xfrm>
          <a:off x="4352925" y="6170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81552</xdr:rowOff>
    </xdr:from>
    <xdr:to>
      <xdr:col>19</xdr:col>
      <xdr:colOff>187325</xdr:colOff>
      <xdr:row>33</xdr:row>
      <xdr:rowOff>11702</xdr:rowOff>
    </xdr:to>
    <xdr:sp macro="" textlink="">
      <xdr:nvSpPr>
        <xdr:cNvPr id="85" name="楕円 84"/>
        <xdr:cNvSpPr/>
      </xdr:nvSpPr>
      <xdr:spPr>
        <a:xfrm>
          <a:off x="3616325" y="61585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132352</xdr:rowOff>
    </xdr:from>
    <xdr:to>
      <xdr:col>23</xdr:col>
      <xdr:colOff>85725</xdr:colOff>
      <xdr:row>32</xdr:row>
      <xdr:rowOff>166279</xdr:rowOff>
    </xdr:to>
    <xdr:cxnSp macro="">
      <xdr:nvCxnSpPr>
        <xdr:cNvPr id="86" name="直線コネクタ 85"/>
        <xdr:cNvCxnSpPr/>
      </xdr:nvCxnSpPr>
      <xdr:spPr>
        <a:xfrm>
          <a:off x="3667125" y="6209302"/>
          <a:ext cx="635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84636</xdr:rowOff>
    </xdr:from>
    <xdr:to>
      <xdr:col>15</xdr:col>
      <xdr:colOff>187325</xdr:colOff>
      <xdr:row>33</xdr:row>
      <xdr:rowOff>14786</xdr:rowOff>
    </xdr:to>
    <xdr:sp macro="" textlink="">
      <xdr:nvSpPr>
        <xdr:cNvPr id="87" name="楕円 86"/>
        <xdr:cNvSpPr/>
      </xdr:nvSpPr>
      <xdr:spPr>
        <a:xfrm>
          <a:off x="2930525" y="61615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132352</xdr:rowOff>
    </xdr:from>
    <xdr:to>
      <xdr:col>19</xdr:col>
      <xdr:colOff>136525</xdr:colOff>
      <xdr:row>32</xdr:row>
      <xdr:rowOff>135436</xdr:rowOff>
    </xdr:to>
    <xdr:cxnSp macro="">
      <xdr:nvCxnSpPr>
        <xdr:cNvPr id="88" name="直線コネクタ 87"/>
        <xdr:cNvCxnSpPr/>
      </xdr:nvCxnSpPr>
      <xdr:spPr>
        <a:xfrm flipV="1">
          <a:off x="2981325" y="6209302"/>
          <a:ext cx="6858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38372</xdr:rowOff>
    </xdr:from>
    <xdr:to>
      <xdr:col>11</xdr:col>
      <xdr:colOff>187325</xdr:colOff>
      <xdr:row>32</xdr:row>
      <xdr:rowOff>139972</xdr:rowOff>
    </xdr:to>
    <xdr:sp macro="" textlink="">
      <xdr:nvSpPr>
        <xdr:cNvPr id="89" name="楕円 88"/>
        <xdr:cNvSpPr/>
      </xdr:nvSpPr>
      <xdr:spPr>
        <a:xfrm>
          <a:off x="2244725" y="61153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89172</xdr:rowOff>
    </xdr:from>
    <xdr:to>
      <xdr:col>15</xdr:col>
      <xdr:colOff>136525</xdr:colOff>
      <xdr:row>32</xdr:row>
      <xdr:rowOff>135436</xdr:rowOff>
    </xdr:to>
    <xdr:cxnSp macro="">
      <xdr:nvCxnSpPr>
        <xdr:cNvPr id="90" name="直線コネクタ 89"/>
        <xdr:cNvCxnSpPr/>
      </xdr:nvCxnSpPr>
      <xdr:spPr>
        <a:xfrm>
          <a:off x="2295525" y="6166122"/>
          <a:ext cx="6858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19867</xdr:rowOff>
    </xdr:from>
    <xdr:to>
      <xdr:col>7</xdr:col>
      <xdr:colOff>187325</xdr:colOff>
      <xdr:row>32</xdr:row>
      <xdr:rowOff>121467</xdr:rowOff>
    </xdr:to>
    <xdr:sp macro="" textlink="">
      <xdr:nvSpPr>
        <xdr:cNvPr id="91" name="楕円 90"/>
        <xdr:cNvSpPr/>
      </xdr:nvSpPr>
      <xdr:spPr>
        <a:xfrm>
          <a:off x="1558925" y="60968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70667</xdr:rowOff>
    </xdr:from>
    <xdr:to>
      <xdr:col>11</xdr:col>
      <xdr:colOff>136525</xdr:colOff>
      <xdr:row>32</xdr:row>
      <xdr:rowOff>89172</xdr:rowOff>
    </xdr:to>
    <xdr:cxnSp macro="">
      <xdr:nvCxnSpPr>
        <xdr:cNvPr id="92" name="直線コネクタ 91"/>
        <xdr:cNvCxnSpPr/>
      </xdr:nvCxnSpPr>
      <xdr:spPr>
        <a:xfrm>
          <a:off x="1609725" y="6147617"/>
          <a:ext cx="6858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3" name="n_1aveValue有形固定資産減価償却率"/>
        <xdr:cNvSpPr txBox="1"/>
      </xdr:nvSpPr>
      <xdr:spPr>
        <a:xfrm>
          <a:off x="3470919" y="581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94" name="n_2aveValue有形固定資産減価償却率"/>
        <xdr:cNvSpPr txBox="1"/>
      </xdr:nvSpPr>
      <xdr:spPr>
        <a:xfrm>
          <a:off x="2797819" y="5773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95" name="n_3aveValue有形固定資産減価償却率"/>
        <xdr:cNvSpPr txBox="1"/>
      </xdr:nvSpPr>
      <xdr:spPr>
        <a:xfrm>
          <a:off x="2112019" y="575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xdr:cNvSpPr txBox="1"/>
      </xdr:nvSpPr>
      <xdr:spPr>
        <a:xfrm>
          <a:off x="1426219"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2829</xdr:rowOff>
    </xdr:from>
    <xdr:ext cx="405111" cy="259045"/>
    <xdr:sp macro="" textlink="">
      <xdr:nvSpPr>
        <xdr:cNvPr id="97" name="n_1mainValue有形固定資産減価償却率"/>
        <xdr:cNvSpPr txBox="1"/>
      </xdr:nvSpPr>
      <xdr:spPr>
        <a:xfrm>
          <a:off x="3470919" y="624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5913</xdr:rowOff>
    </xdr:from>
    <xdr:ext cx="405111" cy="259045"/>
    <xdr:sp macro="" textlink="">
      <xdr:nvSpPr>
        <xdr:cNvPr id="98" name="n_2mainValue有形固定資産減価償却率"/>
        <xdr:cNvSpPr txBox="1"/>
      </xdr:nvSpPr>
      <xdr:spPr>
        <a:xfrm>
          <a:off x="2797819" y="62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131099</xdr:rowOff>
    </xdr:from>
    <xdr:ext cx="405111" cy="259045"/>
    <xdr:sp macro="" textlink="">
      <xdr:nvSpPr>
        <xdr:cNvPr id="99" name="n_3mainValue有形固定資産減価償却率"/>
        <xdr:cNvSpPr txBox="1"/>
      </xdr:nvSpPr>
      <xdr:spPr>
        <a:xfrm>
          <a:off x="2112019" y="620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112594</xdr:rowOff>
    </xdr:from>
    <xdr:ext cx="405111" cy="259045"/>
    <xdr:sp macro="" textlink="">
      <xdr:nvSpPr>
        <xdr:cNvPr id="100" name="n_4mainValue有形固定資産減価償却率"/>
        <xdr:cNvSpPr txBox="1"/>
      </xdr:nvSpPr>
      <xdr:spPr>
        <a:xfrm>
          <a:off x="1426219" y="618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主に地方債残高による将来負担額が大きいことから、類似団体平均を上回っている。</a:t>
          </a:r>
          <a:endParaRPr lang="ja-JP" altLang="ja-JP">
            <a:effectLst/>
          </a:endParaRPr>
        </a:p>
        <a:p>
          <a:r>
            <a:rPr lang="ja-JP" altLang="ja-JP" sz="1100" b="0" i="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今後は、増加する地方債償還額に備えるため計画的な基金への積立てを行いつつ、起債の抑制を図りながら、健全な財政運営に努める。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29" name="直線コネクタ 128"/>
        <xdr:cNvCxnSpPr/>
      </xdr:nvCxnSpPr>
      <xdr:spPr>
        <a:xfrm flipV="1">
          <a:off x="13323570" y="5169958"/>
          <a:ext cx="1269" cy="1310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0" name="債務償還比率最小値テキスト"/>
        <xdr:cNvSpPr txBox="1"/>
      </xdr:nvSpPr>
      <xdr:spPr>
        <a:xfrm>
          <a:off x="13376275" y="64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1" name="直線コネクタ 130"/>
        <xdr:cNvCxnSpPr/>
      </xdr:nvCxnSpPr>
      <xdr:spPr>
        <a:xfrm>
          <a:off x="13255625" y="6480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4" name="債務償還比率平均値テキスト"/>
        <xdr:cNvSpPr txBox="1"/>
      </xdr:nvSpPr>
      <xdr:spPr>
        <a:xfrm>
          <a:off x="13376275" y="5324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5" name="フローチャート: 判断 134"/>
        <xdr:cNvSpPr/>
      </xdr:nvSpPr>
      <xdr:spPr>
        <a:xfrm>
          <a:off x="13293725" y="54664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36" name="フローチャート: 判断 135"/>
        <xdr:cNvSpPr/>
      </xdr:nvSpPr>
      <xdr:spPr>
        <a:xfrm>
          <a:off x="12639675" y="54877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37" name="フローチャート: 判断 136"/>
        <xdr:cNvSpPr/>
      </xdr:nvSpPr>
      <xdr:spPr>
        <a:xfrm>
          <a:off x="11953875"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38" name="フローチャート: 判断 137"/>
        <xdr:cNvSpPr/>
      </xdr:nvSpPr>
      <xdr:spPr>
        <a:xfrm>
          <a:off x="11268075" y="563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39" name="フローチャート: 判断 138"/>
        <xdr:cNvSpPr/>
      </xdr:nvSpPr>
      <xdr:spPr>
        <a:xfrm>
          <a:off x="10582275" y="55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22426</xdr:rowOff>
    </xdr:from>
    <xdr:to>
      <xdr:col>76</xdr:col>
      <xdr:colOff>73025</xdr:colOff>
      <xdr:row>31</xdr:row>
      <xdr:rowOff>124026</xdr:rowOff>
    </xdr:to>
    <xdr:sp macro="" textlink="">
      <xdr:nvSpPr>
        <xdr:cNvPr id="145" name="楕円 144"/>
        <xdr:cNvSpPr/>
      </xdr:nvSpPr>
      <xdr:spPr>
        <a:xfrm>
          <a:off x="13293725" y="59342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853</xdr:rowOff>
    </xdr:from>
    <xdr:ext cx="469744" cy="259045"/>
    <xdr:sp macro="" textlink="">
      <xdr:nvSpPr>
        <xdr:cNvPr id="146" name="債務償還比率該当値テキスト"/>
        <xdr:cNvSpPr txBox="1"/>
      </xdr:nvSpPr>
      <xdr:spPr>
        <a:xfrm>
          <a:off x="13376275" y="59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121190</xdr:rowOff>
    </xdr:from>
    <xdr:to>
      <xdr:col>72</xdr:col>
      <xdr:colOff>123825</xdr:colOff>
      <xdr:row>31</xdr:row>
      <xdr:rowOff>51340</xdr:rowOff>
    </xdr:to>
    <xdr:sp macro="" textlink="">
      <xdr:nvSpPr>
        <xdr:cNvPr id="147" name="楕円 146"/>
        <xdr:cNvSpPr/>
      </xdr:nvSpPr>
      <xdr:spPr>
        <a:xfrm>
          <a:off x="12639675" y="5867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540</xdr:rowOff>
    </xdr:from>
    <xdr:to>
      <xdr:col>76</xdr:col>
      <xdr:colOff>22225</xdr:colOff>
      <xdr:row>31</xdr:row>
      <xdr:rowOff>73226</xdr:rowOff>
    </xdr:to>
    <xdr:cxnSp macro="">
      <xdr:nvCxnSpPr>
        <xdr:cNvPr id="148" name="直線コネクタ 147"/>
        <xdr:cNvCxnSpPr/>
      </xdr:nvCxnSpPr>
      <xdr:spPr>
        <a:xfrm>
          <a:off x="12690475" y="5912390"/>
          <a:ext cx="635000" cy="7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112025</xdr:rowOff>
    </xdr:from>
    <xdr:to>
      <xdr:col>68</xdr:col>
      <xdr:colOff>123825</xdr:colOff>
      <xdr:row>32</xdr:row>
      <xdr:rowOff>42175</xdr:rowOff>
    </xdr:to>
    <xdr:sp macro="" textlink="">
      <xdr:nvSpPr>
        <xdr:cNvPr id="149" name="楕円 148"/>
        <xdr:cNvSpPr/>
      </xdr:nvSpPr>
      <xdr:spPr>
        <a:xfrm>
          <a:off x="11953875" y="6023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540</xdr:rowOff>
    </xdr:from>
    <xdr:to>
      <xdr:col>72</xdr:col>
      <xdr:colOff>73025</xdr:colOff>
      <xdr:row>31</xdr:row>
      <xdr:rowOff>162825</xdr:rowOff>
    </xdr:to>
    <xdr:cxnSp macro="">
      <xdr:nvCxnSpPr>
        <xdr:cNvPr id="150" name="直線コネクタ 149"/>
        <xdr:cNvCxnSpPr/>
      </xdr:nvCxnSpPr>
      <xdr:spPr>
        <a:xfrm flipV="1">
          <a:off x="12004675" y="5912390"/>
          <a:ext cx="685800" cy="16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145669</xdr:rowOff>
    </xdr:from>
    <xdr:to>
      <xdr:col>64</xdr:col>
      <xdr:colOff>123825</xdr:colOff>
      <xdr:row>32</xdr:row>
      <xdr:rowOff>75819</xdr:rowOff>
    </xdr:to>
    <xdr:sp macro="" textlink="">
      <xdr:nvSpPr>
        <xdr:cNvPr id="151" name="楕円 150"/>
        <xdr:cNvSpPr/>
      </xdr:nvSpPr>
      <xdr:spPr>
        <a:xfrm>
          <a:off x="11268075" y="60575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162825</xdr:rowOff>
    </xdr:from>
    <xdr:to>
      <xdr:col>68</xdr:col>
      <xdr:colOff>73025</xdr:colOff>
      <xdr:row>32</xdr:row>
      <xdr:rowOff>25019</xdr:rowOff>
    </xdr:to>
    <xdr:cxnSp macro="">
      <xdr:nvCxnSpPr>
        <xdr:cNvPr id="152" name="直線コネクタ 151"/>
        <xdr:cNvCxnSpPr/>
      </xdr:nvCxnSpPr>
      <xdr:spPr>
        <a:xfrm flipV="1">
          <a:off x="11318875" y="6074675"/>
          <a:ext cx="6858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28025</xdr:rowOff>
    </xdr:from>
    <xdr:to>
      <xdr:col>60</xdr:col>
      <xdr:colOff>123825</xdr:colOff>
      <xdr:row>33</xdr:row>
      <xdr:rowOff>129625</xdr:rowOff>
    </xdr:to>
    <xdr:sp macro="" textlink="">
      <xdr:nvSpPr>
        <xdr:cNvPr id="153" name="楕円 152"/>
        <xdr:cNvSpPr/>
      </xdr:nvSpPr>
      <xdr:spPr>
        <a:xfrm>
          <a:off x="10582275" y="62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25019</xdr:rowOff>
    </xdr:from>
    <xdr:to>
      <xdr:col>64</xdr:col>
      <xdr:colOff>73025</xdr:colOff>
      <xdr:row>33</xdr:row>
      <xdr:rowOff>78825</xdr:rowOff>
    </xdr:to>
    <xdr:cxnSp macro="">
      <xdr:nvCxnSpPr>
        <xdr:cNvPr id="154" name="直線コネクタ 153"/>
        <xdr:cNvCxnSpPr/>
      </xdr:nvCxnSpPr>
      <xdr:spPr>
        <a:xfrm flipV="1">
          <a:off x="10633075" y="6101969"/>
          <a:ext cx="685800" cy="2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5" name="n_1aveValue債務償還比率"/>
        <xdr:cNvSpPr txBox="1"/>
      </xdr:nvSpPr>
      <xdr:spPr>
        <a:xfrm>
          <a:off x="12461952" y="52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xdr:cNvSpPr txBox="1"/>
      </xdr:nvSpPr>
      <xdr:spPr>
        <a:xfrm>
          <a:off x="11788852" y="54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7" name="n_3aveValue債務償還比率"/>
        <xdr:cNvSpPr txBox="1"/>
      </xdr:nvSpPr>
      <xdr:spPr>
        <a:xfrm>
          <a:off x="11103052" y="54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58" name="n_4aveValue債務償還比率"/>
        <xdr:cNvSpPr txBox="1"/>
      </xdr:nvSpPr>
      <xdr:spPr>
        <a:xfrm>
          <a:off x="10417252" y="538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42467</xdr:rowOff>
    </xdr:from>
    <xdr:ext cx="469744" cy="259045"/>
    <xdr:sp macro="" textlink="">
      <xdr:nvSpPr>
        <xdr:cNvPr id="159" name="n_1mainValue債務償還比率"/>
        <xdr:cNvSpPr txBox="1"/>
      </xdr:nvSpPr>
      <xdr:spPr>
        <a:xfrm>
          <a:off x="12461952" y="595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33302</xdr:rowOff>
    </xdr:from>
    <xdr:ext cx="469744" cy="259045"/>
    <xdr:sp macro="" textlink="">
      <xdr:nvSpPr>
        <xdr:cNvPr id="160" name="n_2mainValue債務償還比率"/>
        <xdr:cNvSpPr txBox="1"/>
      </xdr:nvSpPr>
      <xdr:spPr>
        <a:xfrm>
          <a:off x="11788852" y="611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66946</xdr:rowOff>
    </xdr:from>
    <xdr:ext cx="469744" cy="259045"/>
    <xdr:sp macro="" textlink="">
      <xdr:nvSpPr>
        <xdr:cNvPr id="161" name="n_3mainValue債務償還比率"/>
        <xdr:cNvSpPr txBox="1"/>
      </xdr:nvSpPr>
      <xdr:spPr>
        <a:xfrm>
          <a:off x="11103052" y="614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120752</xdr:rowOff>
    </xdr:from>
    <xdr:ext cx="469744" cy="259045"/>
    <xdr:sp macro="" textlink="">
      <xdr:nvSpPr>
        <xdr:cNvPr id="162" name="n_4mainValue債務償還比率"/>
        <xdr:cNvSpPr txBox="1"/>
      </xdr:nvSpPr>
      <xdr:spPr>
        <a:xfrm>
          <a:off x="10417252" y="63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
1,815
238.13
3,339,046
3,198,511
125,410
1,857,895
3,422,600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177665" y="5457372"/>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216400" y="6310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127500" y="645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xdr:cNvSpPr/>
      </xdr:nvSpPr>
      <xdr:spPr>
        <a:xfrm>
          <a:off x="3384550" y="6436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xdr:cNvSpPr/>
      </xdr:nvSpPr>
      <xdr:spPr>
        <a:xfrm>
          <a:off x="2571750" y="64035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77800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xdr:cNvSpPr/>
      </xdr:nvSpPr>
      <xdr:spPr>
        <a:xfrm>
          <a:off x="984250" y="63675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107043</xdr:rowOff>
    </xdr:from>
    <xdr:to>
      <xdr:col>24</xdr:col>
      <xdr:colOff>114300</xdr:colOff>
      <xdr:row>40</xdr:row>
      <xdr:rowOff>37193</xdr:rowOff>
    </xdr:to>
    <xdr:sp macro="" textlink="">
      <xdr:nvSpPr>
        <xdr:cNvPr id="74" name="楕円 73"/>
        <xdr:cNvSpPr/>
      </xdr:nvSpPr>
      <xdr:spPr>
        <a:xfrm>
          <a:off x="4127500" y="6552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85470</xdr:rowOff>
    </xdr:from>
    <xdr:ext cx="405111" cy="259045"/>
    <xdr:sp macro="" textlink="">
      <xdr:nvSpPr>
        <xdr:cNvPr id="75" name="【道路】&#10;有形固定資産減価償却率該当値テキスト"/>
        <xdr:cNvSpPr txBox="1"/>
      </xdr:nvSpPr>
      <xdr:spPr>
        <a:xfrm>
          <a:off x="4216400" y="6530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129903</xdr:rowOff>
    </xdr:from>
    <xdr:to>
      <xdr:col>20</xdr:col>
      <xdr:colOff>38100</xdr:colOff>
      <xdr:row>40</xdr:row>
      <xdr:rowOff>60053</xdr:rowOff>
    </xdr:to>
    <xdr:sp macro="" textlink="">
      <xdr:nvSpPr>
        <xdr:cNvPr id="76" name="楕円 75"/>
        <xdr:cNvSpPr/>
      </xdr:nvSpPr>
      <xdr:spPr>
        <a:xfrm>
          <a:off x="3384550" y="65751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157843</xdr:rowOff>
    </xdr:from>
    <xdr:to>
      <xdr:col>24</xdr:col>
      <xdr:colOff>63500</xdr:colOff>
      <xdr:row>40</xdr:row>
      <xdr:rowOff>9253</xdr:rowOff>
    </xdr:to>
    <xdr:cxnSp macro="">
      <xdr:nvCxnSpPr>
        <xdr:cNvPr id="77" name="直線コネクタ 76"/>
        <xdr:cNvCxnSpPr/>
      </xdr:nvCxnSpPr>
      <xdr:spPr>
        <a:xfrm flipV="1">
          <a:off x="3429000" y="6603093"/>
          <a:ext cx="7493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97246</xdr:rowOff>
    </xdr:from>
    <xdr:to>
      <xdr:col>15</xdr:col>
      <xdr:colOff>101600</xdr:colOff>
      <xdr:row>40</xdr:row>
      <xdr:rowOff>27396</xdr:rowOff>
    </xdr:to>
    <xdr:sp macro="" textlink="">
      <xdr:nvSpPr>
        <xdr:cNvPr id="78" name="楕円 77"/>
        <xdr:cNvSpPr/>
      </xdr:nvSpPr>
      <xdr:spPr>
        <a:xfrm>
          <a:off x="2571750" y="65424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148046</xdr:rowOff>
    </xdr:from>
    <xdr:to>
      <xdr:col>19</xdr:col>
      <xdr:colOff>177800</xdr:colOff>
      <xdr:row>40</xdr:row>
      <xdr:rowOff>9253</xdr:rowOff>
    </xdr:to>
    <xdr:cxnSp macro="">
      <xdr:nvCxnSpPr>
        <xdr:cNvPr id="79" name="直線コネクタ 78"/>
        <xdr:cNvCxnSpPr/>
      </xdr:nvCxnSpPr>
      <xdr:spPr>
        <a:xfrm>
          <a:off x="2622550" y="6593296"/>
          <a:ext cx="8064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77651</xdr:rowOff>
    </xdr:from>
    <xdr:to>
      <xdr:col>10</xdr:col>
      <xdr:colOff>165100</xdr:colOff>
      <xdr:row>40</xdr:row>
      <xdr:rowOff>7801</xdr:rowOff>
    </xdr:to>
    <xdr:sp macro="" textlink="">
      <xdr:nvSpPr>
        <xdr:cNvPr id="80" name="楕円 79"/>
        <xdr:cNvSpPr/>
      </xdr:nvSpPr>
      <xdr:spPr>
        <a:xfrm>
          <a:off x="1778000" y="65229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128451</xdr:rowOff>
    </xdr:from>
    <xdr:to>
      <xdr:col>15</xdr:col>
      <xdr:colOff>50800</xdr:colOff>
      <xdr:row>39</xdr:row>
      <xdr:rowOff>148046</xdr:rowOff>
    </xdr:to>
    <xdr:cxnSp macro="">
      <xdr:nvCxnSpPr>
        <xdr:cNvPr id="81" name="直線コネクタ 80"/>
        <xdr:cNvCxnSpPr/>
      </xdr:nvCxnSpPr>
      <xdr:spPr>
        <a:xfrm>
          <a:off x="1828800" y="6573701"/>
          <a:ext cx="7937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58057</xdr:rowOff>
    </xdr:from>
    <xdr:to>
      <xdr:col>6</xdr:col>
      <xdr:colOff>38100</xdr:colOff>
      <xdr:row>39</xdr:row>
      <xdr:rowOff>159657</xdr:rowOff>
    </xdr:to>
    <xdr:sp macro="" textlink="">
      <xdr:nvSpPr>
        <xdr:cNvPr id="82" name="楕円 81"/>
        <xdr:cNvSpPr/>
      </xdr:nvSpPr>
      <xdr:spPr>
        <a:xfrm>
          <a:off x="984250" y="65033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108857</xdr:rowOff>
    </xdr:from>
    <xdr:to>
      <xdr:col>10</xdr:col>
      <xdr:colOff>114300</xdr:colOff>
      <xdr:row>39</xdr:row>
      <xdr:rowOff>128451</xdr:rowOff>
    </xdr:to>
    <xdr:cxnSp macro="">
      <xdr:nvCxnSpPr>
        <xdr:cNvPr id="83" name="直線コネクタ 82"/>
        <xdr:cNvCxnSpPr/>
      </xdr:nvCxnSpPr>
      <xdr:spPr>
        <a:xfrm>
          <a:off x="1028700" y="6554107"/>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xdr:cNvSpPr txBox="1"/>
      </xdr:nvSpPr>
      <xdr:spPr>
        <a:xfrm>
          <a:off x="32391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xdr:cNvSpPr txBox="1"/>
      </xdr:nvSpPr>
      <xdr:spPr>
        <a:xfrm>
          <a:off x="2439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xdr:cNvSpPr txBox="1"/>
      </xdr:nvSpPr>
      <xdr:spPr>
        <a:xfrm>
          <a:off x="164529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xdr:cNvSpPr txBox="1"/>
      </xdr:nvSpPr>
      <xdr:spPr>
        <a:xfrm>
          <a:off x="8515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51180</xdr:rowOff>
    </xdr:from>
    <xdr:ext cx="405111" cy="259045"/>
    <xdr:sp macro="" textlink="">
      <xdr:nvSpPr>
        <xdr:cNvPr id="88" name="n_1mainValue【道路】&#10;有形固定資産減価償却率"/>
        <xdr:cNvSpPr txBox="1"/>
      </xdr:nvSpPr>
      <xdr:spPr>
        <a:xfrm>
          <a:off x="3239144" y="666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18523</xdr:rowOff>
    </xdr:from>
    <xdr:ext cx="405111" cy="259045"/>
    <xdr:sp macro="" textlink="">
      <xdr:nvSpPr>
        <xdr:cNvPr id="89" name="n_2mainValue【道路】&#10;有形固定資産減価償却率"/>
        <xdr:cNvSpPr txBox="1"/>
      </xdr:nvSpPr>
      <xdr:spPr>
        <a:xfrm>
          <a:off x="2439044" y="662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170378</xdr:rowOff>
    </xdr:from>
    <xdr:ext cx="405111" cy="259045"/>
    <xdr:sp macro="" textlink="">
      <xdr:nvSpPr>
        <xdr:cNvPr id="90" name="n_3mainValue【道路】&#10;有形固定資産減価償却率"/>
        <xdr:cNvSpPr txBox="1"/>
      </xdr:nvSpPr>
      <xdr:spPr>
        <a:xfrm>
          <a:off x="1645294" y="660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150784</xdr:rowOff>
    </xdr:from>
    <xdr:ext cx="405111" cy="259045"/>
    <xdr:sp macro="" textlink="">
      <xdr:nvSpPr>
        <xdr:cNvPr id="91" name="n_4mainValue【道路】&#10;有形固定資産減価償却率"/>
        <xdr:cNvSpPr txBox="1"/>
      </xdr:nvSpPr>
      <xdr:spPr>
        <a:xfrm>
          <a:off x="851544" y="659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xdr:cNvCxnSpPr/>
      </xdr:nvCxnSpPr>
      <xdr:spPr>
        <a:xfrm flipV="1">
          <a:off x="9429115" y="5472208"/>
          <a:ext cx="0" cy="150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xdr:cNvSpPr txBox="1"/>
      </xdr:nvSpPr>
      <xdr:spPr>
        <a:xfrm>
          <a:off x="9467850" y="698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xdr:cNvCxnSpPr/>
      </xdr:nvCxnSpPr>
      <xdr:spPr>
        <a:xfrm>
          <a:off x="9359900" y="69784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xdr:cNvSpPr txBox="1"/>
      </xdr:nvSpPr>
      <xdr:spPr>
        <a:xfrm>
          <a:off x="9467850" y="526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xdr:cNvCxnSpPr/>
      </xdr:nvCxnSpPr>
      <xdr:spPr>
        <a:xfrm>
          <a:off x="9359900" y="5472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xdr:cNvSpPr txBox="1"/>
      </xdr:nvSpPr>
      <xdr:spPr>
        <a:xfrm>
          <a:off x="9467850" y="661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xdr:cNvSpPr/>
      </xdr:nvSpPr>
      <xdr:spPr>
        <a:xfrm>
          <a:off x="9398000" y="67657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xdr:cNvSpPr/>
      </xdr:nvSpPr>
      <xdr:spPr>
        <a:xfrm>
          <a:off x="8636000" y="6771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xdr:cNvSpPr/>
      </xdr:nvSpPr>
      <xdr:spPr>
        <a:xfrm>
          <a:off x="7842250" y="67737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xdr:cNvSpPr/>
      </xdr:nvSpPr>
      <xdr:spPr>
        <a:xfrm>
          <a:off x="7029450" y="677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xdr:cNvSpPr/>
      </xdr:nvSpPr>
      <xdr:spPr>
        <a:xfrm>
          <a:off x="6235700" y="6774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67308</xdr:rowOff>
    </xdr:from>
    <xdr:to>
      <xdr:col>55</xdr:col>
      <xdr:colOff>50800</xdr:colOff>
      <xdr:row>41</xdr:row>
      <xdr:rowOff>168908</xdr:rowOff>
    </xdr:to>
    <xdr:sp macro="" textlink="">
      <xdr:nvSpPr>
        <xdr:cNvPr id="131" name="楕円 130"/>
        <xdr:cNvSpPr/>
      </xdr:nvSpPr>
      <xdr:spPr>
        <a:xfrm>
          <a:off x="9398000" y="68427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153685</xdr:rowOff>
    </xdr:from>
    <xdr:ext cx="534377" cy="259045"/>
    <xdr:sp macro="" textlink="">
      <xdr:nvSpPr>
        <xdr:cNvPr id="132" name="【道路】&#10;一人当たり延長該当値テキスト"/>
        <xdr:cNvSpPr txBox="1"/>
      </xdr:nvSpPr>
      <xdr:spPr>
        <a:xfrm>
          <a:off x="9467850" y="676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70173</xdr:rowOff>
    </xdr:from>
    <xdr:to>
      <xdr:col>50</xdr:col>
      <xdr:colOff>165100</xdr:colOff>
      <xdr:row>42</xdr:row>
      <xdr:rowOff>323</xdr:rowOff>
    </xdr:to>
    <xdr:sp macro="" textlink="">
      <xdr:nvSpPr>
        <xdr:cNvPr id="133" name="楕円 132"/>
        <xdr:cNvSpPr/>
      </xdr:nvSpPr>
      <xdr:spPr>
        <a:xfrm>
          <a:off x="8636000" y="68456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118108</xdr:rowOff>
    </xdr:from>
    <xdr:to>
      <xdr:col>55</xdr:col>
      <xdr:colOff>0</xdr:colOff>
      <xdr:row>41</xdr:row>
      <xdr:rowOff>120973</xdr:rowOff>
    </xdr:to>
    <xdr:cxnSp macro="">
      <xdr:nvCxnSpPr>
        <xdr:cNvPr id="134" name="直線コネクタ 133"/>
        <xdr:cNvCxnSpPr/>
      </xdr:nvCxnSpPr>
      <xdr:spPr>
        <a:xfrm flipV="1">
          <a:off x="8686800" y="6893558"/>
          <a:ext cx="74295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71972</xdr:rowOff>
    </xdr:from>
    <xdr:to>
      <xdr:col>46</xdr:col>
      <xdr:colOff>38100</xdr:colOff>
      <xdr:row>42</xdr:row>
      <xdr:rowOff>2122</xdr:rowOff>
    </xdr:to>
    <xdr:sp macro="" textlink="">
      <xdr:nvSpPr>
        <xdr:cNvPr id="135" name="楕円 134"/>
        <xdr:cNvSpPr/>
      </xdr:nvSpPr>
      <xdr:spPr>
        <a:xfrm>
          <a:off x="7842250" y="68474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120973</xdr:rowOff>
    </xdr:from>
    <xdr:to>
      <xdr:col>50</xdr:col>
      <xdr:colOff>114300</xdr:colOff>
      <xdr:row>41</xdr:row>
      <xdr:rowOff>122772</xdr:rowOff>
    </xdr:to>
    <xdr:cxnSp macro="">
      <xdr:nvCxnSpPr>
        <xdr:cNvPr id="136" name="直線コネクタ 135"/>
        <xdr:cNvCxnSpPr/>
      </xdr:nvCxnSpPr>
      <xdr:spPr>
        <a:xfrm flipV="1">
          <a:off x="7886700" y="6896423"/>
          <a:ext cx="8001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74793</xdr:rowOff>
    </xdr:from>
    <xdr:to>
      <xdr:col>41</xdr:col>
      <xdr:colOff>101600</xdr:colOff>
      <xdr:row>42</xdr:row>
      <xdr:rowOff>4943</xdr:rowOff>
    </xdr:to>
    <xdr:sp macro="" textlink="">
      <xdr:nvSpPr>
        <xdr:cNvPr id="137" name="楕円 136"/>
        <xdr:cNvSpPr/>
      </xdr:nvSpPr>
      <xdr:spPr>
        <a:xfrm>
          <a:off x="7029450" y="68502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122772</xdr:rowOff>
    </xdr:from>
    <xdr:to>
      <xdr:col>45</xdr:col>
      <xdr:colOff>177800</xdr:colOff>
      <xdr:row>41</xdr:row>
      <xdr:rowOff>125593</xdr:rowOff>
    </xdr:to>
    <xdr:cxnSp macro="">
      <xdr:nvCxnSpPr>
        <xdr:cNvPr id="138" name="直線コネクタ 137"/>
        <xdr:cNvCxnSpPr/>
      </xdr:nvCxnSpPr>
      <xdr:spPr>
        <a:xfrm flipV="1">
          <a:off x="7080250" y="6898222"/>
          <a:ext cx="80645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77538</xdr:rowOff>
    </xdr:from>
    <xdr:to>
      <xdr:col>36</xdr:col>
      <xdr:colOff>165100</xdr:colOff>
      <xdr:row>42</xdr:row>
      <xdr:rowOff>7688</xdr:rowOff>
    </xdr:to>
    <xdr:sp macro="" textlink="">
      <xdr:nvSpPr>
        <xdr:cNvPr id="139" name="楕円 138"/>
        <xdr:cNvSpPr/>
      </xdr:nvSpPr>
      <xdr:spPr>
        <a:xfrm>
          <a:off x="6235700" y="68529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125593</xdr:rowOff>
    </xdr:from>
    <xdr:to>
      <xdr:col>41</xdr:col>
      <xdr:colOff>50800</xdr:colOff>
      <xdr:row>41</xdr:row>
      <xdr:rowOff>128338</xdr:rowOff>
    </xdr:to>
    <xdr:cxnSp macro="">
      <xdr:nvCxnSpPr>
        <xdr:cNvPr id="140" name="直線コネクタ 139"/>
        <xdr:cNvCxnSpPr/>
      </xdr:nvCxnSpPr>
      <xdr:spPr>
        <a:xfrm flipV="1">
          <a:off x="6286500" y="6901043"/>
          <a:ext cx="793750" cy="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xdr:cNvSpPr txBox="1"/>
      </xdr:nvSpPr>
      <xdr:spPr>
        <a:xfrm>
          <a:off x="8425961" y="655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xdr:cNvSpPr txBox="1"/>
      </xdr:nvSpPr>
      <xdr:spPr>
        <a:xfrm>
          <a:off x="7644911" y="655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xdr:cNvSpPr txBox="1"/>
      </xdr:nvSpPr>
      <xdr:spPr>
        <a:xfrm>
          <a:off x="6851161" y="656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xdr:cNvSpPr txBox="1"/>
      </xdr:nvSpPr>
      <xdr:spPr>
        <a:xfrm>
          <a:off x="6038361" y="65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162900</xdr:rowOff>
    </xdr:from>
    <xdr:ext cx="534377" cy="259045"/>
    <xdr:sp macro="" textlink="">
      <xdr:nvSpPr>
        <xdr:cNvPr id="145" name="n_1mainValue【道路】&#10;一人当たり延長"/>
        <xdr:cNvSpPr txBox="1"/>
      </xdr:nvSpPr>
      <xdr:spPr>
        <a:xfrm>
          <a:off x="8425961" y="693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164699</xdr:rowOff>
    </xdr:from>
    <xdr:ext cx="534377" cy="259045"/>
    <xdr:sp macro="" textlink="">
      <xdr:nvSpPr>
        <xdr:cNvPr id="146" name="n_2mainValue【道路】&#10;一人当たり延長"/>
        <xdr:cNvSpPr txBox="1"/>
      </xdr:nvSpPr>
      <xdr:spPr>
        <a:xfrm>
          <a:off x="7644911" y="69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167520</xdr:rowOff>
    </xdr:from>
    <xdr:ext cx="534377" cy="259045"/>
    <xdr:sp macro="" textlink="">
      <xdr:nvSpPr>
        <xdr:cNvPr id="147" name="n_3mainValue【道路】&#10;一人当たり延長"/>
        <xdr:cNvSpPr txBox="1"/>
      </xdr:nvSpPr>
      <xdr:spPr>
        <a:xfrm>
          <a:off x="6851161" y="694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170265</xdr:rowOff>
    </xdr:from>
    <xdr:ext cx="534377" cy="259045"/>
    <xdr:sp macro="" textlink="">
      <xdr:nvSpPr>
        <xdr:cNvPr id="148" name="n_4mainValue【道路】&#10;一人当たり延長"/>
        <xdr:cNvSpPr txBox="1"/>
      </xdr:nvSpPr>
      <xdr:spPr>
        <a:xfrm>
          <a:off x="6038361" y="693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xdr:cNvCxnSpPr/>
      </xdr:nvCxnSpPr>
      <xdr:spPr>
        <a:xfrm flipV="1">
          <a:off x="4177665" y="924360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xdr:cNvSpPr txBox="1"/>
      </xdr:nvSpPr>
      <xdr:spPr>
        <a:xfrm>
          <a:off x="4216400" y="1063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xdr:cNvCxnSpPr/>
      </xdr:nvCxnSpPr>
      <xdr:spPr>
        <a:xfrm>
          <a:off x="4108450" y="10633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xdr:cNvSpPr txBox="1"/>
      </xdr:nvSpPr>
      <xdr:spPr>
        <a:xfrm>
          <a:off x="4216400" y="9025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xdr:cNvCxnSpPr/>
      </xdr:nvCxnSpPr>
      <xdr:spPr>
        <a:xfrm>
          <a:off x="4108450" y="9243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xdr:cNvSpPr txBox="1"/>
      </xdr:nvSpPr>
      <xdr:spPr>
        <a:xfrm>
          <a:off x="42164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1275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xdr:cNvSpPr/>
      </xdr:nvSpPr>
      <xdr:spPr>
        <a:xfrm>
          <a:off x="3384550" y="100362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xdr:cNvSpPr/>
      </xdr:nvSpPr>
      <xdr:spPr>
        <a:xfrm>
          <a:off x="2571750" y="10024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xdr:cNvSpPr/>
      </xdr:nvSpPr>
      <xdr:spPr>
        <a:xfrm>
          <a:off x="17780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xdr:cNvSpPr/>
      </xdr:nvSpPr>
      <xdr:spPr>
        <a:xfrm>
          <a:off x="984250" y="1002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114119</xdr:rowOff>
    </xdr:from>
    <xdr:to>
      <xdr:col>24</xdr:col>
      <xdr:colOff>114300</xdr:colOff>
      <xdr:row>56</xdr:row>
      <xdr:rowOff>44269</xdr:rowOff>
    </xdr:to>
    <xdr:sp macro="" textlink="">
      <xdr:nvSpPr>
        <xdr:cNvPr id="190" name="楕円 189"/>
        <xdr:cNvSpPr/>
      </xdr:nvSpPr>
      <xdr:spPr>
        <a:xfrm>
          <a:off x="4127500" y="92009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58982</xdr:rowOff>
    </xdr:from>
    <xdr:ext cx="340478" cy="259045"/>
    <xdr:sp macro="" textlink="">
      <xdr:nvSpPr>
        <xdr:cNvPr id="191" name="【橋りょう・トンネル】&#10;有形固定資産減価償却率該当値テキスト"/>
        <xdr:cNvSpPr txBox="1"/>
      </xdr:nvSpPr>
      <xdr:spPr>
        <a:xfrm>
          <a:off x="4216400" y="91458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97790</xdr:rowOff>
    </xdr:from>
    <xdr:to>
      <xdr:col>20</xdr:col>
      <xdr:colOff>38100</xdr:colOff>
      <xdr:row>56</xdr:row>
      <xdr:rowOff>27940</xdr:rowOff>
    </xdr:to>
    <xdr:sp macro="" textlink="">
      <xdr:nvSpPr>
        <xdr:cNvPr id="192" name="楕円 191"/>
        <xdr:cNvSpPr/>
      </xdr:nvSpPr>
      <xdr:spPr>
        <a:xfrm>
          <a:off x="3384550" y="91846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148590</xdr:rowOff>
    </xdr:from>
    <xdr:to>
      <xdr:col>24</xdr:col>
      <xdr:colOff>63500</xdr:colOff>
      <xdr:row>55</xdr:row>
      <xdr:rowOff>164919</xdr:rowOff>
    </xdr:to>
    <xdr:cxnSp macro="">
      <xdr:nvCxnSpPr>
        <xdr:cNvPr id="193" name="直線コネクタ 192"/>
        <xdr:cNvCxnSpPr/>
      </xdr:nvCxnSpPr>
      <xdr:spPr>
        <a:xfrm>
          <a:off x="3429000" y="9235440"/>
          <a:ext cx="7493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79828</xdr:rowOff>
    </xdr:from>
    <xdr:to>
      <xdr:col>15</xdr:col>
      <xdr:colOff>101600</xdr:colOff>
      <xdr:row>56</xdr:row>
      <xdr:rowOff>9978</xdr:rowOff>
    </xdr:to>
    <xdr:sp macro="" textlink="">
      <xdr:nvSpPr>
        <xdr:cNvPr id="194" name="楕円 193"/>
        <xdr:cNvSpPr/>
      </xdr:nvSpPr>
      <xdr:spPr>
        <a:xfrm>
          <a:off x="2571750" y="91666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130628</xdr:rowOff>
    </xdr:from>
    <xdr:to>
      <xdr:col>19</xdr:col>
      <xdr:colOff>177800</xdr:colOff>
      <xdr:row>55</xdr:row>
      <xdr:rowOff>148590</xdr:rowOff>
    </xdr:to>
    <xdr:cxnSp macro="">
      <xdr:nvCxnSpPr>
        <xdr:cNvPr id="195" name="直線コネクタ 194"/>
        <xdr:cNvCxnSpPr/>
      </xdr:nvCxnSpPr>
      <xdr:spPr>
        <a:xfrm>
          <a:off x="2622550" y="9217478"/>
          <a:ext cx="8064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56969</xdr:rowOff>
    </xdr:from>
    <xdr:to>
      <xdr:col>10</xdr:col>
      <xdr:colOff>165100</xdr:colOff>
      <xdr:row>55</xdr:row>
      <xdr:rowOff>158569</xdr:rowOff>
    </xdr:to>
    <xdr:sp macro="" textlink="">
      <xdr:nvSpPr>
        <xdr:cNvPr id="196" name="楕円 195"/>
        <xdr:cNvSpPr/>
      </xdr:nvSpPr>
      <xdr:spPr>
        <a:xfrm>
          <a:off x="1778000" y="91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107769</xdr:rowOff>
    </xdr:from>
    <xdr:to>
      <xdr:col>15</xdr:col>
      <xdr:colOff>50800</xdr:colOff>
      <xdr:row>55</xdr:row>
      <xdr:rowOff>130628</xdr:rowOff>
    </xdr:to>
    <xdr:cxnSp macro="">
      <xdr:nvCxnSpPr>
        <xdr:cNvPr id="197" name="直線コネクタ 196"/>
        <xdr:cNvCxnSpPr/>
      </xdr:nvCxnSpPr>
      <xdr:spPr>
        <a:xfrm>
          <a:off x="1828800" y="9194619"/>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34109</xdr:rowOff>
    </xdr:from>
    <xdr:to>
      <xdr:col>6</xdr:col>
      <xdr:colOff>38100</xdr:colOff>
      <xdr:row>55</xdr:row>
      <xdr:rowOff>135709</xdr:rowOff>
    </xdr:to>
    <xdr:sp macro="" textlink="">
      <xdr:nvSpPr>
        <xdr:cNvPr id="198" name="楕円 197"/>
        <xdr:cNvSpPr/>
      </xdr:nvSpPr>
      <xdr:spPr>
        <a:xfrm>
          <a:off x="984250" y="91209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84909</xdr:rowOff>
    </xdr:from>
    <xdr:to>
      <xdr:col>10</xdr:col>
      <xdr:colOff>114300</xdr:colOff>
      <xdr:row>55</xdr:row>
      <xdr:rowOff>107769</xdr:rowOff>
    </xdr:to>
    <xdr:cxnSp macro="">
      <xdr:nvCxnSpPr>
        <xdr:cNvPr id="199" name="直線コネクタ 198"/>
        <xdr:cNvCxnSpPr/>
      </xdr:nvCxnSpPr>
      <xdr:spPr>
        <a:xfrm>
          <a:off x="1028700" y="9171759"/>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xdr:cNvSpPr txBox="1"/>
      </xdr:nvSpPr>
      <xdr:spPr>
        <a:xfrm>
          <a:off x="3239144" y="1012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xdr:cNvSpPr txBox="1"/>
      </xdr:nvSpPr>
      <xdr:spPr>
        <a:xfrm>
          <a:off x="2439044"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xdr:cNvSpPr txBox="1"/>
      </xdr:nvSpPr>
      <xdr:spPr>
        <a:xfrm>
          <a:off x="164529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xdr:cNvSpPr txBox="1"/>
      </xdr:nvSpPr>
      <xdr:spPr>
        <a:xfrm>
          <a:off x="8515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44467</xdr:rowOff>
    </xdr:from>
    <xdr:ext cx="340478" cy="259045"/>
    <xdr:sp macro="" textlink="">
      <xdr:nvSpPr>
        <xdr:cNvPr id="204" name="n_1mainValue【橋りょう・トンネル】&#10;有形固定資産減価償却率"/>
        <xdr:cNvSpPr txBox="1"/>
      </xdr:nvSpPr>
      <xdr:spPr>
        <a:xfrm>
          <a:off x="3258761" y="8966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26505</xdr:rowOff>
    </xdr:from>
    <xdr:ext cx="340478" cy="259045"/>
    <xdr:sp macro="" textlink="">
      <xdr:nvSpPr>
        <xdr:cNvPr id="205" name="n_2mainValue【橋りょう・トンネル】&#10;有形固定資産減価償却率"/>
        <xdr:cNvSpPr txBox="1"/>
      </xdr:nvSpPr>
      <xdr:spPr>
        <a:xfrm>
          <a:off x="2471361" y="8948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3646</xdr:rowOff>
    </xdr:from>
    <xdr:ext cx="340478" cy="259045"/>
    <xdr:sp macro="" textlink="">
      <xdr:nvSpPr>
        <xdr:cNvPr id="206" name="n_3mainValue【橋りょう・トンネル】&#10;有形固定資産減価償却率"/>
        <xdr:cNvSpPr txBox="1"/>
      </xdr:nvSpPr>
      <xdr:spPr>
        <a:xfrm>
          <a:off x="1677611" y="89253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152236</xdr:rowOff>
    </xdr:from>
    <xdr:ext cx="340478" cy="259045"/>
    <xdr:sp macro="" textlink="">
      <xdr:nvSpPr>
        <xdr:cNvPr id="207" name="n_4mainValue【橋りょう・トンネル】&#10;有形固定資産減価償却率"/>
        <xdr:cNvSpPr txBox="1"/>
      </xdr:nvSpPr>
      <xdr:spPr>
        <a:xfrm>
          <a:off x="864811" y="8908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xdr:cNvCxnSpPr/>
      </xdr:nvCxnSpPr>
      <xdr:spPr>
        <a:xfrm flipV="1">
          <a:off x="9429115" y="9190062"/>
          <a:ext cx="0" cy="1381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xdr:cNvSpPr txBox="1"/>
      </xdr:nvSpPr>
      <xdr:spPr>
        <a:xfrm>
          <a:off x="9467850" y="1057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xdr:cNvCxnSpPr/>
      </xdr:nvCxnSpPr>
      <xdr:spPr>
        <a:xfrm>
          <a:off x="9359900" y="10571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xdr:cNvSpPr txBox="1"/>
      </xdr:nvSpPr>
      <xdr:spPr>
        <a:xfrm>
          <a:off x="9467850" y="89716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xdr:cNvCxnSpPr/>
      </xdr:nvCxnSpPr>
      <xdr:spPr>
        <a:xfrm>
          <a:off x="9359900" y="9190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xdr:cNvSpPr txBox="1"/>
      </xdr:nvSpPr>
      <xdr:spPr>
        <a:xfrm>
          <a:off x="9467850" y="10119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xdr:cNvSpPr/>
      </xdr:nvSpPr>
      <xdr:spPr>
        <a:xfrm>
          <a:off x="9398000" y="102612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xdr:cNvSpPr/>
      </xdr:nvSpPr>
      <xdr:spPr>
        <a:xfrm>
          <a:off x="8636000" y="1027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xdr:cNvSpPr/>
      </xdr:nvSpPr>
      <xdr:spPr>
        <a:xfrm>
          <a:off x="7842250" y="102808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xdr:cNvSpPr/>
      </xdr:nvSpPr>
      <xdr:spPr>
        <a:xfrm>
          <a:off x="7029450" y="102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xdr:cNvSpPr/>
      </xdr:nvSpPr>
      <xdr:spPr>
        <a:xfrm>
          <a:off x="6235700" y="1029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77492</xdr:rowOff>
    </xdr:from>
    <xdr:to>
      <xdr:col>55</xdr:col>
      <xdr:colOff>50800</xdr:colOff>
      <xdr:row>64</xdr:row>
      <xdr:rowOff>7642</xdr:rowOff>
    </xdr:to>
    <xdr:sp macro="" textlink="">
      <xdr:nvSpPr>
        <xdr:cNvPr id="245" name="楕円 244"/>
        <xdr:cNvSpPr/>
      </xdr:nvSpPr>
      <xdr:spPr>
        <a:xfrm>
          <a:off x="9398000" y="104851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163869</xdr:rowOff>
    </xdr:from>
    <xdr:ext cx="599010" cy="259045"/>
    <xdr:sp macro="" textlink="">
      <xdr:nvSpPr>
        <xdr:cNvPr id="246" name="【橋りょう・トンネル】&#10;一人当たり有形固定資産（償却資産）額該当値テキスト"/>
        <xdr:cNvSpPr txBox="1"/>
      </xdr:nvSpPr>
      <xdr:spPr>
        <a:xfrm>
          <a:off x="9467850" y="1040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82768</xdr:rowOff>
    </xdr:from>
    <xdr:to>
      <xdr:col>50</xdr:col>
      <xdr:colOff>165100</xdr:colOff>
      <xdr:row>64</xdr:row>
      <xdr:rowOff>12918</xdr:rowOff>
    </xdr:to>
    <xdr:sp macro="" textlink="">
      <xdr:nvSpPr>
        <xdr:cNvPr id="247" name="楕円 246"/>
        <xdr:cNvSpPr/>
      </xdr:nvSpPr>
      <xdr:spPr>
        <a:xfrm>
          <a:off x="8636000" y="104904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128292</xdr:rowOff>
    </xdr:from>
    <xdr:to>
      <xdr:col>55</xdr:col>
      <xdr:colOff>0</xdr:colOff>
      <xdr:row>63</xdr:row>
      <xdr:rowOff>133568</xdr:rowOff>
    </xdr:to>
    <xdr:cxnSp macro="">
      <xdr:nvCxnSpPr>
        <xdr:cNvPr id="248" name="直線コネクタ 247"/>
        <xdr:cNvCxnSpPr/>
      </xdr:nvCxnSpPr>
      <xdr:spPr>
        <a:xfrm flipV="1">
          <a:off x="8686800" y="10535942"/>
          <a:ext cx="74295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86166</xdr:rowOff>
    </xdr:from>
    <xdr:to>
      <xdr:col>46</xdr:col>
      <xdr:colOff>38100</xdr:colOff>
      <xdr:row>64</xdr:row>
      <xdr:rowOff>16316</xdr:rowOff>
    </xdr:to>
    <xdr:sp macro="" textlink="">
      <xdr:nvSpPr>
        <xdr:cNvPr id="249" name="楕円 248"/>
        <xdr:cNvSpPr/>
      </xdr:nvSpPr>
      <xdr:spPr>
        <a:xfrm>
          <a:off x="7842250" y="104938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133568</xdr:rowOff>
    </xdr:from>
    <xdr:to>
      <xdr:col>50</xdr:col>
      <xdr:colOff>114300</xdr:colOff>
      <xdr:row>63</xdr:row>
      <xdr:rowOff>136966</xdr:rowOff>
    </xdr:to>
    <xdr:cxnSp macro="">
      <xdr:nvCxnSpPr>
        <xdr:cNvPr id="250" name="直線コネクタ 249"/>
        <xdr:cNvCxnSpPr/>
      </xdr:nvCxnSpPr>
      <xdr:spPr>
        <a:xfrm flipV="1">
          <a:off x="7886700" y="10541218"/>
          <a:ext cx="8001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88475</xdr:rowOff>
    </xdr:from>
    <xdr:to>
      <xdr:col>41</xdr:col>
      <xdr:colOff>101600</xdr:colOff>
      <xdr:row>64</xdr:row>
      <xdr:rowOff>18625</xdr:rowOff>
    </xdr:to>
    <xdr:sp macro="" textlink="">
      <xdr:nvSpPr>
        <xdr:cNvPr id="251" name="楕円 250"/>
        <xdr:cNvSpPr/>
      </xdr:nvSpPr>
      <xdr:spPr>
        <a:xfrm>
          <a:off x="7029450" y="10496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136966</xdr:rowOff>
    </xdr:from>
    <xdr:to>
      <xdr:col>45</xdr:col>
      <xdr:colOff>177800</xdr:colOff>
      <xdr:row>63</xdr:row>
      <xdr:rowOff>139275</xdr:rowOff>
    </xdr:to>
    <xdr:cxnSp macro="">
      <xdr:nvCxnSpPr>
        <xdr:cNvPr id="252" name="直線コネクタ 251"/>
        <xdr:cNvCxnSpPr/>
      </xdr:nvCxnSpPr>
      <xdr:spPr>
        <a:xfrm flipV="1">
          <a:off x="7080250" y="10544616"/>
          <a:ext cx="80645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90867</xdr:rowOff>
    </xdr:from>
    <xdr:to>
      <xdr:col>36</xdr:col>
      <xdr:colOff>165100</xdr:colOff>
      <xdr:row>64</xdr:row>
      <xdr:rowOff>21017</xdr:rowOff>
    </xdr:to>
    <xdr:sp macro="" textlink="">
      <xdr:nvSpPr>
        <xdr:cNvPr id="253" name="楕円 252"/>
        <xdr:cNvSpPr/>
      </xdr:nvSpPr>
      <xdr:spPr>
        <a:xfrm>
          <a:off x="6235700" y="104985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139275</xdr:rowOff>
    </xdr:from>
    <xdr:to>
      <xdr:col>41</xdr:col>
      <xdr:colOff>50800</xdr:colOff>
      <xdr:row>63</xdr:row>
      <xdr:rowOff>141667</xdr:rowOff>
    </xdr:to>
    <xdr:cxnSp macro="">
      <xdr:nvCxnSpPr>
        <xdr:cNvPr id="254" name="直線コネクタ 253"/>
        <xdr:cNvCxnSpPr/>
      </xdr:nvCxnSpPr>
      <xdr:spPr>
        <a:xfrm flipV="1">
          <a:off x="6286500" y="10546925"/>
          <a:ext cx="79375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xdr:cNvSpPr txBox="1"/>
      </xdr:nvSpPr>
      <xdr:spPr>
        <a:xfrm>
          <a:off x="8367105" y="10060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xdr:cNvSpPr txBox="1"/>
      </xdr:nvSpPr>
      <xdr:spPr>
        <a:xfrm>
          <a:off x="7567005" y="100687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xdr:cNvSpPr txBox="1"/>
      </xdr:nvSpPr>
      <xdr:spPr>
        <a:xfrm>
          <a:off x="6773255" y="10035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xdr:cNvSpPr txBox="1"/>
      </xdr:nvSpPr>
      <xdr:spPr>
        <a:xfrm>
          <a:off x="5979505" y="10079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4045</xdr:rowOff>
    </xdr:from>
    <xdr:ext cx="599010" cy="259045"/>
    <xdr:sp macro="" textlink="">
      <xdr:nvSpPr>
        <xdr:cNvPr id="259" name="n_1mainValue【橋りょう・トンネル】&#10;一人当たり有形固定資産（償却資産）額"/>
        <xdr:cNvSpPr txBox="1"/>
      </xdr:nvSpPr>
      <xdr:spPr>
        <a:xfrm>
          <a:off x="8399995" y="1057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7443</xdr:rowOff>
    </xdr:from>
    <xdr:ext cx="599010" cy="259045"/>
    <xdr:sp macro="" textlink="">
      <xdr:nvSpPr>
        <xdr:cNvPr id="260" name="n_2mainValue【橋りょう・トンネル】&#10;一人当たり有形固定資産（償却資産）額"/>
        <xdr:cNvSpPr txBox="1"/>
      </xdr:nvSpPr>
      <xdr:spPr>
        <a:xfrm>
          <a:off x="7612595" y="1058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9752</xdr:rowOff>
    </xdr:from>
    <xdr:ext cx="599010" cy="259045"/>
    <xdr:sp macro="" textlink="">
      <xdr:nvSpPr>
        <xdr:cNvPr id="261" name="n_3mainValue【橋りょう・トンネル】&#10;一人当たり有形固定資産（償却資産）額"/>
        <xdr:cNvSpPr txBox="1"/>
      </xdr:nvSpPr>
      <xdr:spPr>
        <a:xfrm>
          <a:off x="6818845" y="1058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12144</xdr:rowOff>
    </xdr:from>
    <xdr:ext cx="599010" cy="259045"/>
    <xdr:sp macro="" textlink="">
      <xdr:nvSpPr>
        <xdr:cNvPr id="262" name="n_4mainValue【橋りょう・トンネル】&#10;一人当たり有形固定資産（償却資産）額"/>
        <xdr:cNvSpPr txBox="1"/>
      </xdr:nvSpPr>
      <xdr:spPr>
        <a:xfrm>
          <a:off x="6006045" y="1058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xdr:cNvCxnSpPr/>
      </xdr:nvCxnSpPr>
      <xdr:spPr>
        <a:xfrm flipV="1">
          <a:off x="4177665" y="127979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xdr:cNvSpPr txBox="1"/>
      </xdr:nvSpPr>
      <xdr:spPr>
        <a:xfrm>
          <a:off x="4216400" y="1435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xdr:cNvCxnSpPr/>
      </xdr:nvCxnSpPr>
      <xdr:spPr>
        <a:xfrm>
          <a:off x="4108450" y="14355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xdr:cNvSpPr txBox="1"/>
      </xdr:nvSpPr>
      <xdr:spPr>
        <a:xfrm>
          <a:off x="4216400" y="125795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xdr:cNvCxnSpPr/>
      </xdr:nvCxnSpPr>
      <xdr:spPr>
        <a:xfrm>
          <a:off x="41084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xdr:cNvSpPr txBox="1"/>
      </xdr:nvSpPr>
      <xdr:spPr>
        <a:xfrm>
          <a:off x="4216400" y="13684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xdr:cNvSpPr/>
      </xdr:nvSpPr>
      <xdr:spPr>
        <a:xfrm>
          <a:off x="4127500" y="137065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xdr:cNvSpPr/>
      </xdr:nvSpPr>
      <xdr:spPr>
        <a:xfrm>
          <a:off x="3384550" y="136984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xdr:cNvSpPr/>
      </xdr:nvSpPr>
      <xdr:spPr>
        <a:xfrm>
          <a:off x="2571750" y="136984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xdr:cNvSpPr/>
      </xdr:nvSpPr>
      <xdr:spPr>
        <a:xfrm>
          <a:off x="1778000" y="136739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xdr:cNvSpPr/>
      </xdr:nvSpPr>
      <xdr:spPr>
        <a:xfrm>
          <a:off x="984250" y="136837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98334</xdr:rowOff>
    </xdr:from>
    <xdr:to>
      <xdr:col>24</xdr:col>
      <xdr:colOff>114300</xdr:colOff>
      <xdr:row>83</xdr:row>
      <xdr:rowOff>28484</xdr:rowOff>
    </xdr:to>
    <xdr:sp macro="" textlink="">
      <xdr:nvSpPr>
        <xdr:cNvPr id="304" name="楕円 303"/>
        <xdr:cNvSpPr/>
      </xdr:nvSpPr>
      <xdr:spPr>
        <a:xfrm>
          <a:off x="4127500" y="136428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121211</xdr:rowOff>
    </xdr:from>
    <xdr:ext cx="405111" cy="259045"/>
    <xdr:sp macro="" textlink="">
      <xdr:nvSpPr>
        <xdr:cNvPr id="305" name="【公営住宅】&#10;有形固定資産減価償却率該当値テキスト"/>
        <xdr:cNvSpPr txBox="1"/>
      </xdr:nvSpPr>
      <xdr:spPr>
        <a:xfrm>
          <a:off x="4216400" y="13500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70576</xdr:rowOff>
    </xdr:from>
    <xdr:to>
      <xdr:col>20</xdr:col>
      <xdr:colOff>38100</xdr:colOff>
      <xdr:row>83</xdr:row>
      <xdr:rowOff>726</xdr:rowOff>
    </xdr:to>
    <xdr:sp macro="" textlink="">
      <xdr:nvSpPr>
        <xdr:cNvPr id="306" name="楕円 305"/>
        <xdr:cNvSpPr/>
      </xdr:nvSpPr>
      <xdr:spPr>
        <a:xfrm>
          <a:off x="3384550" y="136151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121376</xdr:rowOff>
    </xdr:from>
    <xdr:to>
      <xdr:col>24</xdr:col>
      <xdr:colOff>63500</xdr:colOff>
      <xdr:row>82</xdr:row>
      <xdr:rowOff>149134</xdr:rowOff>
    </xdr:to>
    <xdr:cxnSp macro="">
      <xdr:nvCxnSpPr>
        <xdr:cNvPr id="307" name="直線コネクタ 306"/>
        <xdr:cNvCxnSpPr/>
      </xdr:nvCxnSpPr>
      <xdr:spPr>
        <a:xfrm>
          <a:off x="3429000" y="13665926"/>
          <a:ext cx="7493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73842</xdr:rowOff>
    </xdr:from>
    <xdr:to>
      <xdr:col>15</xdr:col>
      <xdr:colOff>101600</xdr:colOff>
      <xdr:row>83</xdr:row>
      <xdr:rowOff>3992</xdr:rowOff>
    </xdr:to>
    <xdr:sp macro="" textlink="">
      <xdr:nvSpPr>
        <xdr:cNvPr id="308" name="楕円 307"/>
        <xdr:cNvSpPr/>
      </xdr:nvSpPr>
      <xdr:spPr>
        <a:xfrm>
          <a:off x="2571750" y="136183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121376</xdr:rowOff>
    </xdr:from>
    <xdr:to>
      <xdr:col>19</xdr:col>
      <xdr:colOff>177800</xdr:colOff>
      <xdr:row>82</xdr:row>
      <xdr:rowOff>124642</xdr:rowOff>
    </xdr:to>
    <xdr:cxnSp macro="">
      <xdr:nvCxnSpPr>
        <xdr:cNvPr id="309" name="直線コネクタ 308"/>
        <xdr:cNvCxnSpPr/>
      </xdr:nvCxnSpPr>
      <xdr:spPr>
        <a:xfrm flipV="1">
          <a:off x="2622550" y="13665926"/>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42818</xdr:rowOff>
    </xdr:from>
    <xdr:to>
      <xdr:col>10</xdr:col>
      <xdr:colOff>165100</xdr:colOff>
      <xdr:row>82</xdr:row>
      <xdr:rowOff>144418</xdr:rowOff>
    </xdr:to>
    <xdr:sp macro="" textlink="">
      <xdr:nvSpPr>
        <xdr:cNvPr id="310" name="楕円 309"/>
        <xdr:cNvSpPr/>
      </xdr:nvSpPr>
      <xdr:spPr>
        <a:xfrm>
          <a:off x="17780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93618</xdr:rowOff>
    </xdr:from>
    <xdr:to>
      <xdr:col>15</xdr:col>
      <xdr:colOff>50800</xdr:colOff>
      <xdr:row>82</xdr:row>
      <xdr:rowOff>124642</xdr:rowOff>
    </xdr:to>
    <xdr:cxnSp macro="">
      <xdr:nvCxnSpPr>
        <xdr:cNvPr id="311" name="直線コネクタ 310"/>
        <xdr:cNvCxnSpPr/>
      </xdr:nvCxnSpPr>
      <xdr:spPr>
        <a:xfrm>
          <a:off x="1828800" y="13638168"/>
          <a:ext cx="7937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47716</xdr:rowOff>
    </xdr:from>
    <xdr:to>
      <xdr:col>6</xdr:col>
      <xdr:colOff>38100</xdr:colOff>
      <xdr:row>82</xdr:row>
      <xdr:rowOff>149316</xdr:rowOff>
    </xdr:to>
    <xdr:sp macro="" textlink="">
      <xdr:nvSpPr>
        <xdr:cNvPr id="312" name="楕円 311"/>
        <xdr:cNvSpPr/>
      </xdr:nvSpPr>
      <xdr:spPr>
        <a:xfrm>
          <a:off x="984250" y="135922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93618</xdr:rowOff>
    </xdr:from>
    <xdr:to>
      <xdr:col>10</xdr:col>
      <xdr:colOff>114300</xdr:colOff>
      <xdr:row>82</xdr:row>
      <xdr:rowOff>98516</xdr:rowOff>
    </xdr:to>
    <xdr:cxnSp macro="">
      <xdr:nvCxnSpPr>
        <xdr:cNvPr id="313" name="直線コネクタ 312"/>
        <xdr:cNvCxnSpPr/>
      </xdr:nvCxnSpPr>
      <xdr:spPr>
        <a:xfrm flipV="1">
          <a:off x="1028700" y="13638168"/>
          <a:ext cx="8001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xdr:cNvSpPr txBox="1"/>
      </xdr:nvSpPr>
      <xdr:spPr>
        <a:xfrm>
          <a:off x="3239144" y="1378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xdr:cNvSpPr txBox="1"/>
      </xdr:nvSpPr>
      <xdr:spPr>
        <a:xfrm>
          <a:off x="2439044" y="1378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xdr:cNvSpPr txBox="1"/>
      </xdr:nvSpPr>
      <xdr:spPr>
        <a:xfrm>
          <a:off x="1645294" y="1376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xdr:cNvSpPr txBox="1"/>
      </xdr:nvSpPr>
      <xdr:spPr>
        <a:xfrm>
          <a:off x="851544" y="13770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17253</xdr:rowOff>
    </xdr:from>
    <xdr:ext cx="405111" cy="259045"/>
    <xdr:sp macro="" textlink="">
      <xdr:nvSpPr>
        <xdr:cNvPr id="318" name="n_1mainValue【公営住宅】&#10;有形固定資産減価償却率"/>
        <xdr:cNvSpPr txBox="1"/>
      </xdr:nvSpPr>
      <xdr:spPr>
        <a:xfrm>
          <a:off x="3239144" y="133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19" name="n_2mainValue【公営住宅】&#10;有形固定資産減価償却率"/>
        <xdr:cNvSpPr txBox="1"/>
      </xdr:nvSpPr>
      <xdr:spPr>
        <a:xfrm>
          <a:off x="2439044" y="1339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160945</xdr:rowOff>
    </xdr:from>
    <xdr:ext cx="405111" cy="259045"/>
    <xdr:sp macro="" textlink="">
      <xdr:nvSpPr>
        <xdr:cNvPr id="320" name="n_3mainValue【公営住宅】&#10;有形固定資産減価償却率"/>
        <xdr:cNvSpPr txBox="1"/>
      </xdr:nvSpPr>
      <xdr:spPr>
        <a:xfrm>
          <a:off x="1645294" y="1337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165843</xdr:rowOff>
    </xdr:from>
    <xdr:ext cx="405111" cy="259045"/>
    <xdr:sp macro="" textlink="">
      <xdr:nvSpPr>
        <xdr:cNvPr id="321" name="n_4mainValue【公営住宅】&#10;有形固定資産減価償却率"/>
        <xdr:cNvSpPr txBox="1"/>
      </xdr:nvSpPr>
      <xdr:spPr>
        <a:xfrm>
          <a:off x="851544" y="13380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xdr:cNvCxnSpPr/>
      </xdr:nvCxnSpPr>
      <xdr:spPr>
        <a:xfrm flipV="1">
          <a:off x="9429115" y="12890464"/>
          <a:ext cx="0" cy="1464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xdr:cNvSpPr txBox="1"/>
      </xdr:nvSpPr>
      <xdr:spPr>
        <a:xfrm>
          <a:off x="9467850" y="1435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xdr:cNvCxnSpPr/>
      </xdr:nvCxnSpPr>
      <xdr:spPr>
        <a:xfrm>
          <a:off x="9359900" y="143552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xdr:cNvSpPr txBox="1"/>
      </xdr:nvSpPr>
      <xdr:spPr>
        <a:xfrm>
          <a:off x="9467850" y="126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xdr:cNvCxnSpPr/>
      </xdr:nvCxnSpPr>
      <xdr:spPr>
        <a:xfrm>
          <a:off x="9359900" y="12890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xdr:cNvSpPr txBox="1"/>
      </xdr:nvSpPr>
      <xdr:spPr>
        <a:xfrm>
          <a:off x="9467850" y="13688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xdr:cNvSpPr/>
      </xdr:nvSpPr>
      <xdr:spPr>
        <a:xfrm>
          <a:off x="9398000" y="138305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xdr:cNvSpPr/>
      </xdr:nvSpPr>
      <xdr:spPr>
        <a:xfrm>
          <a:off x="8636000" y="13846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xdr:cNvSpPr/>
      </xdr:nvSpPr>
      <xdr:spPr>
        <a:xfrm>
          <a:off x="7842250" y="13819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xdr:cNvSpPr/>
      </xdr:nvSpPr>
      <xdr:spPr>
        <a:xfrm>
          <a:off x="7029450" y="138223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xdr:cNvSpPr/>
      </xdr:nvSpPr>
      <xdr:spPr>
        <a:xfrm>
          <a:off x="6235700" y="138502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84074</xdr:rowOff>
    </xdr:from>
    <xdr:to>
      <xdr:col>55</xdr:col>
      <xdr:colOff>50800</xdr:colOff>
      <xdr:row>85</xdr:row>
      <xdr:rowOff>14224</xdr:rowOff>
    </xdr:to>
    <xdr:sp macro="" textlink="">
      <xdr:nvSpPr>
        <xdr:cNvPr id="363" name="楕円 362"/>
        <xdr:cNvSpPr/>
      </xdr:nvSpPr>
      <xdr:spPr>
        <a:xfrm>
          <a:off x="9398000" y="139588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62501</xdr:rowOff>
    </xdr:from>
    <xdr:ext cx="469744" cy="259045"/>
    <xdr:sp macro="" textlink="">
      <xdr:nvSpPr>
        <xdr:cNvPr id="364" name="【公営住宅】&#10;一人当たり面積該当値テキスト"/>
        <xdr:cNvSpPr txBox="1"/>
      </xdr:nvSpPr>
      <xdr:spPr>
        <a:xfrm>
          <a:off x="9467850"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125440</xdr:rowOff>
    </xdr:from>
    <xdr:to>
      <xdr:col>50</xdr:col>
      <xdr:colOff>165100</xdr:colOff>
      <xdr:row>84</xdr:row>
      <xdr:rowOff>55590</xdr:rowOff>
    </xdr:to>
    <xdr:sp macro="" textlink="">
      <xdr:nvSpPr>
        <xdr:cNvPr id="365" name="楕円 364"/>
        <xdr:cNvSpPr/>
      </xdr:nvSpPr>
      <xdr:spPr>
        <a:xfrm>
          <a:off x="8636000" y="13835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4790</xdr:rowOff>
    </xdr:from>
    <xdr:to>
      <xdr:col>55</xdr:col>
      <xdr:colOff>0</xdr:colOff>
      <xdr:row>84</xdr:row>
      <xdr:rowOff>134874</xdr:rowOff>
    </xdr:to>
    <xdr:cxnSp macro="">
      <xdr:nvCxnSpPr>
        <xdr:cNvPr id="366" name="直線コネクタ 365"/>
        <xdr:cNvCxnSpPr/>
      </xdr:nvCxnSpPr>
      <xdr:spPr>
        <a:xfrm>
          <a:off x="8686800" y="13879540"/>
          <a:ext cx="742950" cy="1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135672</xdr:rowOff>
    </xdr:from>
    <xdr:to>
      <xdr:col>46</xdr:col>
      <xdr:colOff>38100</xdr:colOff>
      <xdr:row>84</xdr:row>
      <xdr:rowOff>65822</xdr:rowOff>
    </xdr:to>
    <xdr:sp macro="" textlink="">
      <xdr:nvSpPr>
        <xdr:cNvPr id="367" name="楕円 366"/>
        <xdr:cNvSpPr/>
      </xdr:nvSpPr>
      <xdr:spPr>
        <a:xfrm>
          <a:off x="7842250" y="138453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4790</xdr:rowOff>
    </xdr:from>
    <xdr:to>
      <xdr:col>50</xdr:col>
      <xdr:colOff>114300</xdr:colOff>
      <xdr:row>84</xdr:row>
      <xdr:rowOff>15022</xdr:rowOff>
    </xdr:to>
    <xdr:cxnSp macro="">
      <xdr:nvCxnSpPr>
        <xdr:cNvPr id="368" name="直線コネクタ 367"/>
        <xdr:cNvCxnSpPr/>
      </xdr:nvCxnSpPr>
      <xdr:spPr>
        <a:xfrm flipV="1">
          <a:off x="7886700" y="13879540"/>
          <a:ext cx="8001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156573</xdr:rowOff>
    </xdr:from>
    <xdr:to>
      <xdr:col>41</xdr:col>
      <xdr:colOff>101600</xdr:colOff>
      <xdr:row>84</xdr:row>
      <xdr:rowOff>86723</xdr:rowOff>
    </xdr:to>
    <xdr:sp macro="" textlink="">
      <xdr:nvSpPr>
        <xdr:cNvPr id="369" name="楕円 368"/>
        <xdr:cNvSpPr/>
      </xdr:nvSpPr>
      <xdr:spPr>
        <a:xfrm>
          <a:off x="7029450" y="138662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15022</xdr:rowOff>
    </xdr:from>
    <xdr:to>
      <xdr:col>45</xdr:col>
      <xdr:colOff>177800</xdr:colOff>
      <xdr:row>84</xdr:row>
      <xdr:rowOff>35923</xdr:rowOff>
    </xdr:to>
    <xdr:cxnSp macro="">
      <xdr:nvCxnSpPr>
        <xdr:cNvPr id="370" name="直線コネクタ 369"/>
        <xdr:cNvCxnSpPr/>
      </xdr:nvCxnSpPr>
      <xdr:spPr>
        <a:xfrm flipV="1">
          <a:off x="7080250" y="13889772"/>
          <a:ext cx="80645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151239</xdr:rowOff>
    </xdr:from>
    <xdr:to>
      <xdr:col>36</xdr:col>
      <xdr:colOff>165100</xdr:colOff>
      <xdr:row>84</xdr:row>
      <xdr:rowOff>81389</xdr:rowOff>
    </xdr:to>
    <xdr:sp macro="" textlink="">
      <xdr:nvSpPr>
        <xdr:cNvPr id="371" name="楕円 370"/>
        <xdr:cNvSpPr/>
      </xdr:nvSpPr>
      <xdr:spPr>
        <a:xfrm>
          <a:off x="6235700" y="138608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30589</xdr:rowOff>
    </xdr:from>
    <xdr:to>
      <xdr:col>41</xdr:col>
      <xdr:colOff>50800</xdr:colOff>
      <xdr:row>84</xdr:row>
      <xdr:rowOff>35923</xdr:rowOff>
    </xdr:to>
    <xdr:cxnSp macro="">
      <xdr:nvCxnSpPr>
        <xdr:cNvPr id="372" name="直線コネクタ 371"/>
        <xdr:cNvCxnSpPr/>
      </xdr:nvCxnSpPr>
      <xdr:spPr>
        <a:xfrm>
          <a:off x="6286500" y="13905339"/>
          <a:ext cx="79375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xdr:cNvSpPr txBox="1"/>
      </xdr:nvSpPr>
      <xdr:spPr>
        <a:xfrm>
          <a:off x="8458277" y="1393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xdr:cNvSpPr txBox="1"/>
      </xdr:nvSpPr>
      <xdr:spPr>
        <a:xfrm>
          <a:off x="7677227" y="136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xdr:cNvSpPr txBox="1"/>
      </xdr:nvSpPr>
      <xdr:spPr>
        <a:xfrm>
          <a:off x="6864427" y="1360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xdr:cNvSpPr txBox="1"/>
      </xdr:nvSpPr>
      <xdr:spPr>
        <a:xfrm>
          <a:off x="6070677" y="136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72117</xdr:rowOff>
    </xdr:from>
    <xdr:ext cx="469744" cy="259045"/>
    <xdr:sp macro="" textlink="">
      <xdr:nvSpPr>
        <xdr:cNvPr id="377" name="n_1mainValue【公営住宅】&#10;一人当たり面積"/>
        <xdr:cNvSpPr txBox="1"/>
      </xdr:nvSpPr>
      <xdr:spPr>
        <a:xfrm>
          <a:off x="8458277" y="136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56949</xdr:rowOff>
    </xdr:from>
    <xdr:ext cx="469744" cy="259045"/>
    <xdr:sp macro="" textlink="">
      <xdr:nvSpPr>
        <xdr:cNvPr id="378" name="n_2mainValue【公営住宅】&#10;一人当たり面積"/>
        <xdr:cNvSpPr txBox="1"/>
      </xdr:nvSpPr>
      <xdr:spPr>
        <a:xfrm>
          <a:off x="7677227" y="139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77850</xdr:rowOff>
    </xdr:from>
    <xdr:ext cx="469744" cy="259045"/>
    <xdr:sp macro="" textlink="">
      <xdr:nvSpPr>
        <xdr:cNvPr id="379" name="n_3mainValue【公営住宅】&#10;一人当たり面積"/>
        <xdr:cNvSpPr txBox="1"/>
      </xdr:nvSpPr>
      <xdr:spPr>
        <a:xfrm>
          <a:off x="6864427" y="1395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72516</xdr:rowOff>
    </xdr:from>
    <xdr:ext cx="469744" cy="259045"/>
    <xdr:sp macro="" textlink="">
      <xdr:nvSpPr>
        <xdr:cNvPr id="380" name="n_4mainValue【公営住宅】&#10;一人当たり面積"/>
        <xdr:cNvSpPr txBox="1"/>
      </xdr:nvSpPr>
      <xdr:spPr>
        <a:xfrm>
          <a:off x="6070677" y="1394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58238</xdr:rowOff>
    </xdr:from>
    <xdr:to>
      <xdr:col>24</xdr:col>
      <xdr:colOff>62865</xdr:colOff>
      <xdr:row>109</xdr:row>
      <xdr:rowOff>35379</xdr:rowOff>
    </xdr:to>
    <xdr:cxnSp macro="">
      <xdr:nvCxnSpPr>
        <xdr:cNvPr id="406" name="直線コネクタ 405"/>
        <xdr:cNvCxnSpPr/>
      </xdr:nvCxnSpPr>
      <xdr:spPr>
        <a:xfrm flipV="1">
          <a:off x="4177665" y="166317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4915</xdr:rowOff>
    </xdr:from>
    <xdr:ext cx="340478" cy="259045"/>
    <xdr:sp macro="" textlink="">
      <xdr:nvSpPr>
        <xdr:cNvPr id="409" name="【港湾・漁港】&#10;有形固定資産減価償却率最大値テキスト"/>
        <xdr:cNvSpPr txBox="1"/>
      </xdr:nvSpPr>
      <xdr:spPr>
        <a:xfrm>
          <a:off x="4216400" y="16406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58238</xdr:rowOff>
    </xdr:from>
    <xdr:to>
      <xdr:col>24</xdr:col>
      <xdr:colOff>152400</xdr:colOff>
      <xdr:row>100</xdr:row>
      <xdr:rowOff>58238</xdr:rowOff>
    </xdr:to>
    <xdr:cxnSp macro="">
      <xdr:nvCxnSpPr>
        <xdr:cNvPr id="410" name="直線コネクタ 409"/>
        <xdr:cNvCxnSpPr/>
      </xdr:nvCxnSpPr>
      <xdr:spPr>
        <a:xfrm>
          <a:off x="4108450" y="166317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13625</xdr:rowOff>
    </xdr:from>
    <xdr:ext cx="405111" cy="259045"/>
    <xdr:sp macro="" textlink="">
      <xdr:nvSpPr>
        <xdr:cNvPr id="411" name="【港湾・漁港】&#10;有形固定資産減価償却率平均値テキスト"/>
        <xdr:cNvSpPr txBox="1"/>
      </xdr:nvSpPr>
      <xdr:spPr>
        <a:xfrm>
          <a:off x="4216400" y="17444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12" name="フローチャート: 判断 411"/>
        <xdr:cNvSpPr/>
      </xdr:nvSpPr>
      <xdr:spPr>
        <a:xfrm>
          <a:off x="4127500" y="1746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907</xdr:rowOff>
    </xdr:from>
    <xdr:to>
      <xdr:col>20</xdr:col>
      <xdr:colOff>38100</xdr:colOff>
      <xdr:row>105</xdr:row>
      <xdr:rowOff>102507</xdr:rowOff>
    </xdr:to>
    <xdr:sp macro="" textlink="">
      <xdr:nvSpPr>
        <xdr:cNvPr id="413" name="フローチャート: 判断 412"/>
        <xdr:cNvSpPr/>
      </xdr:nvSpPr>
      <xdr:spPr>
        <a:xfrm>
          <a:off x="3384550" y="174316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414" name="フローチャート: 判断 413"/>
        <xdr:cNvSpPr/>
      </xdr:nvSpPr>
      <xdr:spPr>
        <a:xfrm>
          <a:off x="2571750" y="1745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415" name="フローチャート: 判断 414"/>
        <xdr:cNvSpPr/>
      </xdr:nvSpPr>
      <xdr:spPr>
        <a:xfrm>
          <a:off x="1778000" y="1743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100512</xdr:rowOff>
    </xdr:from>
    <xdr:to>
      <xdr:col>6</xdr:col>
      <xdr:colOff>38100</xdr:colOff>
      <xdr:row>105</xdr:row>
      <xdr:rowOff>30662</xdr:rowOff>
    </xdr:to>
    <xdr:sp macro="" textlink="">
      <xdr:nvSpPr>
        <xdr:cNvPr id="416" name="フローチャート: 判断 415"/>
        <xdr:cNvSpPr/>
      </xdr:nvSpPr>
      <xdr:spPr>
        <a:xfrm>
          <a:off x="984250" y="173598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120106</xdr:rowOff>
    </xdr:from>
    <xdr:to>
      <xdr:col>24</xdr:col>
      <xdr:colOff>114300</xdr:colOff>
      <xdr:row>102</xdr:row>
      <xdr:rowOff>50256</xdr:rowOff>
    </xdr:to>
    <xdr:sp macro="" textlink="">
      <xdr:nvSpPr>
        <xdr:cNvPr id="422" name="楕円 421"/>
        <xdr:cNvSpPr/>
      </xdr:nvSpPr>
      <xdr:spPr>
        <a:xfrm>
          <a:off x="4127500" y="168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142983</xdr:rowOff>
    </xdr:from>
    <xdr:ext cx="405111" cy="259045"/>
    <xdr:sp macro="" textlink="">
      <xdr:nvSpPr>
        <xdr:cNvPr id="423" name="【港湾・漁港】&#10;有形固定資産減価償却率該当値テキスト"/>
        <xdr:cNvSpPr txBox="1"/>
      </xdr:nvSpPr>
      <xdr:spPr>
        <a:xfrm>
          <a:off x="4216400" y="1671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xdr:rowOff>
    </xdr:from>
    <xdr:to>
      <xdr:col>20</xdr:col>
      <xdr:colOff>38100</xdr:colOff>
      <xdr:row>102</xdr:row>
      <xdr:rowOff>115570</xdr:rowOff>
    </xdr:to>
    <xdr:sp macro="" textlink="">
      <xdr:nvSpPr>
        <xdr:cNvPr id="424" name="楕円 423"/>
        <xdr:cNvSpPr/>
      </xdr:nvSpPr>
      <xdr:spPr>
        <a:xfrm>
          <a:off x="3384550" y="16930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170906</xdr:rowOff>
    </xdr:from>
    <xdr:to>
      <xdr:col>24</xdr:col>
      <xdr:colOff>63500</xdr:colOff>
      <xdr:row>102</xdr:row>
      <xdr:rowOff>64770</xdr:rowOff>
    </xdr:to>
    <xdr:cxnSp macro="">
      <xdr:nvCxnSpPr>
        <xdr:cNvPr id="425" name="直線コネクタ 424"/>
        <xdr:cNvCxnSpPr/>
      </xdr:nvCxnSpPr>
      <xdr:spPr>
        <a:xfrm flipV="1">
          <a:off x="3429000" y="16915856"/>
          <a:ext cx="7493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138068</xdr:rowOff>
    </xdr:from>
    <xdr:to>
      <xdr:col>15</xdr:col>
      <xdr:colOff>101600</xdr:colOff>
      <xdr:row>102</xdr:row>
      <xdr:rowOff>68218</xdr:rowOff>
    </xdr:to>
    <xdr:sp macro="" textlink="">
      <xdr:nvSpPr>
        <xdr:cNvPr id="426" name="楕円 425"/>
        <xdr:cNvSpPr/>
      </xdr:nvSpPr>
      <xdr:spPr>
        <a:xfrm>
          <a:off x="2571750" y="168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17418</xdr:rowOff>
    </xdr:from>
    <xdr:to>
      <xdr:col>19</xdr:col>
      <xdr:colOff>177800</xdr:colOff>
      <xdr:row>102</xdr:row>
      <xdr:rowOff>64770</xdr:rowOff>
    </xdr:to>
    <xdr:cxnSp macro="">
      <xdr:nvCxnSpPr>
        <xdr:cNvPr id="427" name="直線コネクタ 426"/>
        <xdr:cNvCxnSpPr/>
      </xdr:nvCxnSpPr>
      <xdr:spPr>
        <a:xfrm>
          <a:off x="2622550" y="16933818"/>
          <a:ext cx="80645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89081</xdr:rowOff>
    </xdr:from>
    <xdr:to>
      <xdr:col>10</xdr:col>
      <xdr:colOff>165100</xdr:colOff>
      <xdr:row>102</xdr:row>
      <xdr:rowOff>19231</xdr:rowOff>
    </xdr:to>
    <xdr:sp macro="" textlink="">
      <xdr:nvSpPr>
        <xdr:cNvPr id="428" name="楕円 427"/>
        <xdr:cNvSpPr/>
      </xdr:nvSpPr>
      <xdr:spPr>
        <a:xfrm>
          <a:off x="1778000" y="168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139881</xdr:rowOff>
    </xdr:from>
    <xdr:to>
      <xdr:col>15</xdr:col>
      <xdr:colOff>50800</xdr:colOff>
      <xdr:row>102</xdr:row>
      <xdr:rowOff>17418</xdr:rowOff>
    </xdr:to>
    <xdr:cxnSp macro="">
      <xdr:nvCxnSpPr>
        <xdr:cNvPr id="429" name="直線コネクタ 428"/>
        <xdr:cNvCxnSpPr/>
      </xdr:nvCxnSpPr>
      <xdr:spPr>
        <a:xfrm>
          <a:off x="1828800" y="16884831"/>
          <a:ext cx="79375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90714</xdr:rowOff>
    </xdr:from>
    <xdr:to>
      <xdr:col>6</xdr:col>
      <xdr:colOff>38100</xdr:colOff>
      <xdr:row>102</xdr:row>
      <xdr:rowOff>20864</xdr:rowOff>
    </xdr:to>
    <xdr:sp macro="" textlink="">
      <xdr:nvSpPr>
        <xdr:cNvPr id="430" name="楕円 429"/>
        <xdr:cNvSpPr/>
      </xdr:nvSpPr>
      <xdr:spPr>
        <a:xfrm>
          <a:off x="984250" y="168356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139881</xdr:rowOff>
    </xdr:from>
    <xdr:to>
      <xdr:col>10</xdr:col>
      <xdr:colOff>114300</xdr:colOff>
      <xdr:row>101</xdr:row>
      <xdr:rowOff>141514</xdr:rowOff>
    </xdr:to>
    <xdr:cxnSp macro="">
      <xdr:nvCxnSpPr>
        <xdr:cNvPr id="431" name="直線コネクタ 430"/>
        <xdr:cNvCxnSpPr/>
      </xdr:nvCxnSpPr>
      <xdr:spPr>
        <a:xfrm flipV="1">
          <a:off x="1028700" y="16884831"/>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93634</xdr:rowOff>
    </xdr:from>
    <xdr:ext cx="405111" cy="259045"/>
    <xdr:sp macro="" textlink="">
      <xdr:nvSpPr>
        <xdr:cNvPr id="432" name="n_1aveValue【港湾・漁港】&#10;有形固定資産減価償却率"/>
        <xdr:cNvSpPr txBox="1"/>
      </xdr:nvSpPr>
      <xdr:spPr>
        <a:xfrm>
          <a:off x="3239144" y="1752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433" name="n_2aveValue【港湾・漁港】&#10;有形固定資産減価償却率"/>
        <xdr:cNvSpPr txBox="1"/>
      </xdr:nvSpPr>
      <xdr:spPr>
        <a:xfrm>
          <a:off x="24390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95266</xdr:rowOff>
    </xdr:from>
    <xdr:ext cx="405111" cy="259045"/>
    <xdr:sp macro="" textlink="">
      <xdr:nvSpPr>
        <xdr:cNvPr id="434" name="n_3aveValue【港湾・漁港】&#10;有形固定資産減価償却率"/>
        <xdr:cNvSpPr txBox="1"/>
      </xdr:nvSpPr>
      <xdr:spPr>
        <a:xfrm>
          <a:off x="1645294"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21789</xdr:rowOff>
    </xdr:from>
    <xdr:ext cx="405111" cy="259045"/>
    <xdr:sp macro="" textlink="">
      <xdr:nvSpPr>
        <xdr:cNvPr id="435" name="n_4aveValue【港湾・漁港】&#10;有形固定資産減価償却率"/>
        <xdr:cNvSpPr txBox="1"/>
      </xdr:nvSpPr>
      <xdr:spPr>
        <a:xfrm>
          <a:off x="851544" y="1745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132097</xdr:rowOff>
    </xdr:from>
    <xdr:ext cx="405111" cy="259045"/>
    <xdr:sp macro="" textlink="">
      <xdr:nvSpPr>
        <xdr:cNvPr id="436" name="n_1mainValue【港湾・漁港】&#10;有形固定資産減価償却率"/>
        <xdr:cNvSpPr txBox="1"/>
      </xdr:nvSpPr>
      <xdr:spPr>
        <a:xfrm>
          <a:off x="3239144" y="1670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84745</xdr:rowOff>
    </xdr:from>
    <xdr:ext cx="405111" cy="259045"/>
    <xdr:sp macro="" textlink="">
      <xdr:nvSpPr>
        <xdr:cNvPr id="437" name="n_2mainValue【港湾・漁港】&#10;有形固定資産減価償却率"/>
        <xdr:cNvSpPr txBox="1"/>
      </xdr:nvSpPr>
      <xdr:spPr>
        <a:xfrm>
          <a:off x="2439044" y="1665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35758</xdr:rowOff>
    </xdr:from>
    <xdr:ext cx="405111" cy="259045"/>
    <xdr:sp macro="" textlink="">
      <xdr:nvSpPr>
        <xdr:cNvPr id="438" name="n_3mainValue【港湾・漁港】&#10;有形固定資産減価償却率"/>
        <xdr:cNvSpPr txBox="1"/>
      </xdr:nvSpPr>
      <xdr:spPr>
        <a:xfrm>
          <a:off x="1645294" y="16609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37391</xdr:rowOff>
    </xdr:from>
    <xdr:ext cx="405111" cy="259045"/>
    <xdr:sp macro="" textlink="">
      <xdr:nvSpPr>
        <xdr:cNvPr id="439" name="n_4mainValue【港湾・漁港】&#10;有形固定資産減価償却率"/>
        <xdr:cNvSpPr txBox="1"/>
      </xdr:nvSpPr>
      <xdr:spPr>
        <a:xfrm>
          <a:off x="851544" y="1661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3" name="テキスト ボックス 452"/>
        <xdr:cNvSpPr txBox="1"/>
      </xdr:nvSpPr>
      <xdr:spPr>
        <a:xfrm>
          <a:off x="5327878" y="1757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5" name="テキスト ボックス 454"/>
        <xdr:cNvSpPr txBox="1"/>
      </xdr:nvSpPr>
      <xdr:spPr>
        <a:xfrm>
          <a:off x="532787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7" name="テキスト ボックス 456"/>
        <xdr:cNvSpPr txBox="1"/>
      </xdr:nvSpPr>
      <xdr:spPr>
        <a:xfrm>
          <a:off x="5327878" y="1681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9" name="テキスト ボックス 458"/>
        <xdr:cNvSpPr txBox="1"/>
      </xdr:nvSpPr>
      <xdr:spPr>
        <a:xfrm>
          <a:off x="5282808" y="16431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61" name="テキスト ボックス 460"/>
        <xdr:cNvSpPr txBox="1"/>
      </xdr:nvSpPr>
      <xdr:spPr>
        <a:xfrm>
          <a:off x="5282808" y="16050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24674</xdr:rowOff>
    </xdr:from>
    <xdr:to>
      <xdr:col>54</xdr:col>
      <xdr:colOff>189865</xdr:colOff>
      <xdr:row>108</xdr:row>
      <xdr:rowOff>152364</xdr:rowOff>
    </xdr:to>
    <xdr:cxnSp macro="">
      <xdr:nvCxnSpPr>
        <xdr:cNvPr id="463" name="直線コネクタ 462"/>
        <xdr:cNvCxnSpPr/>
      </xdr:nvCxnSpPr>
      <xdr:spPr>
        <a:xfrm flipV="1">
          <a:off x="9429115" y="16598174"/>
          <a:ext cx="0" cy="149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156191</xdr:rowOff>
    </xdr:from>
    <xdr:ext cx="378565" cy="259045"/>
    <xdr:sp macro="" textlink="">
      <xdr:nvSpPr>
        <xdr:cNvPr id="464" name="【港湾・漁港】&#10;一人当たり有形固定資産（償却資産）額最小値テキスト"/>
        <xdr:cNvSpPr txBox="1"/>
      </xdr:nvSpPr>
      <xdr:spPr>
        <a:xfrm>
          <a:off x="9467850" y="18101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152364</xdr:rowOff>
    </xdr:from>
    <xdr:to>
      <xdr:col>55</xdr:col>
      <xdr:colOff>88900</xdr:colOff>
      <xdr:row>108</xdr:row>
      <xdr:rowOff>152364</xdr:rowOff>
    </xdr:to>
    <xdr:cxnSp macro="">
      <xdr:nvCxnSpPr>
        <xdr:cNvPr id="465" name="直線コネクタ 464"/>
        <xdr:cNvCxnSpPr/>
      </xdr:nvCxnSpPr>
      <xdr:spPr>
        <a:xfrm>
          <a:off x="9359900" y="18097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142801</xdr:rowOff>
    </xdr:from>
    <xdr:ext cx="754822" cy="259045"/>
    <xdr:sp macro="" textlink="">
      <xdr:nvSpPr>
        <xdr:cNvPr id="466" name="【港湾・漁港】&#10;一人当たり有形固定資産（償却資産）額最大値テキスト"/>
        <xdr:cNvSpPr txBox="1"/>
      </xdr:nvSpPr>
      <xdr:spPr>
        <a:xfrm>
          <a:off x="9467850" y="1637340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11,805,717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24674</xdr:rowOff>
    </xdr:from>
    <xdr:to>
      <xdr:col>55</xdr:col>
      <xdr:colOff>88900</xdr:colOff>
      <xdr:row>100</xdr:row>
      <xdr:rowOff>24674</xdr:rowOff>
    </xdr:to>
    <xdr:cxnSp macro="">
      <xdr:nvCxnSpPr>
        <xdr:cNvPr id="467" name="直線コネクタ 466"/>
        <xdr:cNvCxnSpPr/>
      </xdr:nvCxnSpPr>
      <xdr:spPr>
        <a:xfrm>
          <a:off x="9359900" y="165981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90251</xdr:rowOff>
    </xdr:from>
    <xdr:ext cx="690189" cy="259045"/>
    <xdr:sp macro="" textlink="">
      <xdr:nvSpPr>
        <xdr:cNvPr id="468" name="【港湾・漁港】&#10;一人当たり有形固定資産（償却資産）額平均値テキスト"/>
        <xdr:cNvSpPr txBox="1"/>
      </xdr:nvSpPr>
      <xdr:spPr>
        <a:xfrm>
          <a:off x="9467850" y="176924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67374</xdr:rowOff>
    </xdr:from>
    <xdr:to>
      <xdr:col>55</xdr:col>
      <xdr:colOff>50800</xdr:colOff>
      <xdr:row>107</xdr:row>
      <xdr:rowOff>168974</xdr:rowOff>
    </xdr:to>
    <xdr:sp macro="" textlink="">
      <xdr:nvSpPr>
        <xdr:cNvPr id="469" name="フローチャート: 判断 468"/>
        <xdr:cNvSpPr/>
      </xdr:nvSpPr>
      <xdr:spPr>
        <a:xfrm>
          <a:off x="9398000" y="178410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95569</xdr:rowOff>
    </xdr:from>
    <xdr:to>
      <xdr:col>50</xdr:col>
      <xdr:colOff>165100</xdr:colOff>
      <xdr:row>108</xdr:row>
      <xdr:rowOff>25719</xdr:rowOff>
    </xdr:to>
    <xdr:sp macro="" textlink="">
      <xdr:nvSpPr>
        <xdr:cNvPr id="470" name="フローチャート: 判断 469"/>
        <xdr:cNvSpPr/>
      </xdr:nvSpPr>
      <xdr:spPr>
        <a:xfrm>
          <a:off x="8636000" y="1786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111892</xdr:rowOff>
    </xdr:from>
    <xdr:to>
      <xdr:col>46</xdr:col>
      <xdr:colOff>38100</xdr:colOff>
      <xdr:row>107</xdr:row>
      <xdr:rowOff>42042</xdr:rowOff>
    </xdr:to>
    <xdr:sp macro="" textlink="">
      <xdr:nvSpPr>
        <xdr:cNvPr id="471" name="フローチャート: 判断 470"/>
        <xdr:cNvSpPr/>
      </xdr:nvSpPr>
      <xdr:spPr>
        <a:xfrm>
          <a:off x="7842250" y="177140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99268</xdr:rowOff>
    </xdr:from>
    <xdr:to>
      <xdr:col>41</xdr:col>
      <xdr:colOff>101600</xdr:colOff>
      <xdr:row>107</xdr:row>
      <xdr:rowOff>29418</xdr:rowOff>
    </xdr:to>
    <xdr:sp macro="" textlink="">
      <xdr:nvSpPr>
        <xdr:cNvPr id="472" name="フローチャート: 判断 471"/>
        <xdr:cNvSpPr/>
      </xdr:nvSpPr>
      <xdr:spPr>
        <a:xfrm>
          <a:off x="7029450" y="1770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104153</xdr:rowOff>
    </xdr:from>
    <xdr:to>
      <xdr:col>36</xdr:col>
      <xdr:colOff>165100</xdr:colOff>
      <xdr:row>107</xdr:row>
      <xdr:rowOff>34303</xdr:rowOff>
    </xdr:to>
    <xdr:sp macro="" textlink="">
      <xdr:nvSpPr>
        <xdr:cNvPr id="473" name="フローチャート: 判断 472"/>
        <xdr:cNvSpPr/>
      </xdr:nvSpPr>
      <xdr:spPr>
        <a:xfrm>
          <a:off x="6235700" y="1770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101014</xdr:rowOff>
    </xdr:from>
    <xdr:to>
      <xdr:col>55</xdr:col>
      <xdr:colOff>50800</xdr:colOff>
      <xdr:row>109</xdr:row>
      <xdr:rowOff>31164</xdr:rowOff>
    </xdr:to>
    <xdr:sp macro="" textlink="">
      <xdr:nvSpPr>
        <xdr:cNvPr id="479" name="楕円 478"/>
        <xdr:cNvSpPr/>
      </xdr:nvSpPr>
      <xdr:spPr>
        <a:xfrm>
          <a:off x="9398000" y="180461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15941</xdr:rowOff>
    </xdr:from>
    <xdr:ext cx="469744" cy="259045"/>
    <xdr:sp macro="" textlink="">
      <xdr:nvSpPr>
        <xdr:cNvPr id="480" name="【港湾・漁港】&#10;一人当たり有形固定資産（償却資産）額該当値テキスト"/>
        <xdr:cNvSpPr txBox="1"/>
      </xdr:nvSpPr>
      <xdr:spPr>
        <a:xfrm>
          <a:off x="9467850" y="179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101158</xdr:rowOff>
    </xdr:from>
    <xdr:to>
      <xdr:col>50</xdr:col>
      <xdr:colOff>165100</xdr:colOff>
      <xdr:row>109</xdr:row>
      <xdr:rowOff>31308</xdr:rowOff>
    </xdr:to>
    <xdr:sp macro="" textlink="">
      <xdr:nvSpPr>
        <xdr:cNvPr id="481" name="楕円 480"/>
        <xdr:cNvSpPr/>
      </xdr:nvSpPr>
      <xdr:spPr>
        <a:xfrm>
          <a:off x="8636000" y="180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151814</xdr:rowOff>
    </xdr:from>
    <xdr:to>
      <xdr:col>55</xdr:col>
      <xdr:colOff>0</xdr:colOff>
      <xdr:row>108</xdr:row>
      <xdr:rowOff>151958</xdr:rowOff>
    </xdr:to>
    <xdr:cxnSp macro="">
      <xdr:nvCxnSpPr>
        <xdr:cNvPr id="482" name="直線コネクタ 481"/>
        <xdr:cNvCxnSpPr/>
      </xdr:nvCxnSpPr>
      <xdr:spPr>
        <a:xfrm flipV="1">
          <a:off x="8686800" y="18096914"/>
          <a:ext cx="74295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101167</xdr:rowOff>
    </xdr:from>
    <xdr:to>
      <xdr:col>46</xdr:col>
      <xdr:colOff>38100</xdr:colOff>
      <xdr:row>109</xdr:row>
      <xdr:rowOff>31317</xdr:rowOff>
    </xdr:to>
    <xdr:sp macro="" textlink="">
      <xdr:nvSpPr>
        <xdr:cNvPr id="483" name="楕円 482"/>
        <xdr:cNvSpPr/>
      </xdr:nvSpPr>
      <xdr:spPr>
        <a:xfrm>
          <a:off x="7842250" y="180462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151958</xdr:rowOff>
    </xdr:from>
    <xdr:to>
      <xdr:col>50</xdr:col>
      <xdr:colOff>114300</xdr:colOff>
      <xdr:row>108</xdr:row>
      <xdr:rowOff>151967</xdr:rowOff>
    </xdr:to>
    <xdr:cxnSp macro="">
      <xdr:nvCxnSpPr>
        <xdr:cNvPr id="484" name="直線コネクタ 483"/>
        <xdr:cNvCxnSpPr/>
      </xdr:nvCxnSpPr>
      <xdr:spPr>
        <a:xfrm flipV="1">
          <a:off x="7886700" y="18097058"/>
          <a:ext cx="8001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101180</xdr:rowOff>
    </xdr:from>
    <xdr:to>
      <xdr:col>41</xdr:col>
      <xdr:colOff>101600</xdr:colOff>
      <xdr:row>109</xdr:row>
      <xdr:rowOff>31330</xdr:rowOff>
    </xdr:to>
    <xdr:sp macro="" textlink="">
      <xdr:nvSpPr>
        <xdr:cNvPr id="485" name="楕円 484"/>
        <xdr:cNvSpPr/>
      </xdr:nvSpPr>
      <xdr:spPr>
        <a:xfrm>
          <a:off x="7029450" y="180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151967</xdr:rowOff>
    </xdr:from>
    <xdr:to>
      <xdr:col>45</xdr:col>
      <xdr:colOff>177800</xdr:colOff>
      <xdr:row>108</xdr:row>
      <xdr:rowOff>151980</xdr:rowOff>
    </xdr:to>
    <xdr:cxnSp macro="">
      <xdr:nvCxnSpPr>
        <xdr:cNvPr id="486" name="直線コネクタ 485"/>
        <xdr:cNvCxnSpPr/>
      </xdr:nvCxnSpPr>
      <xdr:spPr>
        <a:xfrm flipV="1">
          <a:off x="7080250" y="18097067"/>
          <a:ext cx="80645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101234</xdr:rowOff>
    </xdr:from>
    <xdr:to>
      <xdr:col>36</xdr:col>
      <xdr:colOff>165100</xdr:colOff>
      <xdr:row>109</xdr:row>
      <xdr:rowOff>31384</xdr:rowOff>
    </xdr:to>
    <xdr:sp macro="" textlink="">
      <xdr:nvSpPr>
        <xdr:cNvPr id="487" name="楕円 486"/>
        <xdr:cNvSpPr/>
      </xdr:nvSpPr>
      <xdr:spPr>
        <a:xfrm>
          <a:off x="6235700" y="180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151980</xdr:rowOff>
    </xdr:from>
    <xdr:to>
      <xdr:col>41</xdr:col>
      <xdr:colOff>50800</xdr:colOff>
      <xdr:row>108</xdr:row>
      <xdr:rowOff>152034</xdr:rowOff>
    </xdr:to>
    <xdr:cxnSp macro="">
      <xdr:nvCxnSpPr>
        <xdr:cNvPr id="488" name="直線コネクタ 487"/>
        <xdr:cNvCxnSpPr/>
      </xdr:nvCxnSpPr>
      <xdr:spPr>
        <a:xfrm flipV="1">
          <a:off x="6286500" y="18097080"/>
          <a:ext cx="79375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42246</xdr:rowOff>
    </xdr:from>
    <xdr:ext cx="690189" cy="259045"/>
    <xdr:sp macro="" textlink="">
      <xdr:nvSpPr>
        <xdr:cNvPr id="489" name="n_1aveValue【港湾・漁港】&#10;一人当たり有形固定資産（償却資産）額"/>
        <xdr:cNvSpPr txBox="1"/>
      </xdr:nvSpPr>
      <xdr:spPr>
        <a:xfrm>
          <a:off x="8367105" y="17644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58569</xdr:rowOff>
    </xdr:from>
    <xdr:ext cx="690189" cy="259045"/>
    <xdr:sp macro="" textlink="">
      <xdr:nvSpPr>
        <xdr:cNvPr id="490" name="n_2aveValue【港湾・漁港】&#10;一人当たり有形固定資産（償却資産）額"/>
        <xdr:cNvSpPr txBox="1"/>
      </xdr:nvSpPr>
      <xdr:spPr>
        <a:xfrm>
          <a:off x="7567005" y="174893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45945</xdr:rowOff>
    </xdr:from>
    <xdr:ext cx="690189" cy="259045"/>
    <xdr:sp macro="" textlink="">
      <xdr:nvSpPr>
        <xdr:cNvPr id="491" name="n_3aveValue【港湾・漁港】&#10;一人当たり有形固定資産（償却資産）額"/>
        <xdr:cNvSpPr txBox="1"/>
      </xdr:nvSpPr>
      <xdr:spPr>
        <a:xfrm>
          <a:off x="6773255" y="17476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50830</xdr:rowOff>
    </xdr:from>
    <xdr:ext cx="690189" cy="259045"/>
    <xdr:sp macro="" textlink="">
      <xdr:nvSpPr>
        <xdr:cNvPr id="492" name="n_4aveValue【港湾・漁港】&#10;一人当たり有形固定資産（償却資産）額"/>
        <xdr:cNvSpPr txBox="1"/>
      </xdr:nvSpPr>
      <xdr:spPr>
        <a:xfrm>
          <a:off x="5979505" y="17481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22435</xdr:rowOff>
    </xdr:from>
    <xdr:ext cx="469744" cy="259045"/>
    <xdr:sp macro="" textlink="">
      <xdr:nvSpPr>
        <xdr:cNvPr id="493" name="n_1mainValue【港湾・漁港】&#10;一人当たり有形固定資産（償却資産）額"/>
        <xdr:cNvSpPr txBox="1"/>
      </xdr:nvSpPr>
      <xdr:spPr>
        <a:xfrm>
          <a:off x="8458278" y="1813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22444</xdr:rowOff>
    </xdr:from>
    <xdr:ext cx="469744" cy="259045"/>
    <xdr:sp macro="" textlink="">
      <xdr:nvSpPr>
        <xdr:cNvPr id="494" name="n_2mainValue【港湾・漁港】&#10;一人当たり有形固定資産（償却資産）額"/>
        <xdr:cNvSpPr txBox="1"/>
      </xdr:nvSpPr>
      <xdr:spPr>
        <a:xfrm>
          <a:off x="7677228" y="1813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22457</xdr:rowOff>
    </xdr:from>
    <xdr:ext cx="469744" cy="259045"/>
    <xdr:sp macro="" textlink="">
      <xdr:nvSpPr>
        <xdr:cNvPr id="495" name="n_3mainValue【港湾・漁港】&#10;一人当たり有形固定資産（償却資産）額"/>
        <xdr:cNvSpPr txBox="1"/>
      </xdr:nvSpPr>
      <xdr:spPr>
        <a:xfrm>
          <a:off x="6864428" y="1813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22511</xdr:rowOff>
    </xdr:from>
    <xdr:ext cx="469744" cy="259045"/>
    <xdr:sp macro="" textlink="">
      <xdr:nvSpPr>
        <xdr:cNvPr id="496" name="n_4mainValue【港湾・漁港】&#10;一人当たり有形固定資産（償却資産）額"/>
        <xdr:cNvSpPr txBox="1"/>
      </xdr:nvSpPr>
      <xdr:spPr>
        <a:xfrm>
          <a:off x="6070678" y="181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xdr:cNvCxnSpPr/>
      </xdr:nvCxnSpPr>
      <xdr:spPr>
        <a:xfrm flipV="1">
          <a:off x="14699614" y="5601063"/>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xdr:cNvSpPr txBox="1"/>
      </xdr:nvSpPr>
      <xdr:spPr>
        <a:xfrm>
          <a:off x="14738350" y="53826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xdr:cNvCxnSpPr/>
      </xdr:nvCxnSpPr>
      <xdr:spPr>
        <a:xfrm>
          <a:off x="14611350" y="5601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527" name="【認定こども園・幼稚園・保育所】&#10;有形固定資産減価償却率平均値テキスト"/>
        <xdr:cNvSpPr txBox="1"/>
      </xdr:nvSpPr>
      <xdr:spPr>
        <a:xfrm>
          <a:off x="14738350" y="624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28" name="フローチャート: 判断 527"/>
        <xdr:cNvSpPr/>
      </xdr:nvSpPr>
      <xdr:spPr>
        <a:xfrm>
          <a:off x="14649450" y="62629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529" name="フローチャート: 判断 528"/>
        <xdr:cNvSpPr/>
      </xdr:nvSpPr>
      <xdr:spPr>
        <a:xfrm>
          <a:off x="13887450" y="6236789"/>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530" name="フローチャート: 判断 529"/>
        <xdr:cNvSpPr/>
      </xdr:nvSpPr>
      <xdr:spPr>
        <a:xfrm>
          <a:off x="13093700" y="621556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31" name="フローチャート: 判断 530"/>
        <xdr:cNvSpPr/>
      </xdr:nvSpPr>
      <xdr:spPr>
        <a:xfrm>
          <a:off x="12299950" y="6253117"/>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2" name="フローチャート: 判断 531"/>
        <xdr:cNvSpPr/>
      </xdr:nvSpPr>
      <xdr:spPr>
        <a:xfrm>
          <a:off x="11487150" y="62498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538" name="楕円 537"/>
        <xdr:cNvSpPr/>
      </xdr:nvSpPr>
      <xdr:spPr>
        <a:xfrm>
          <a:off x="14649450" y="61125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13987</xdr:rowOff>
    </xdr:from>
    <xdr:ext cx="405111" cy="259045"/>
    <xdr:sp macro="" textlink="">
      <xdr:nvSpPr>
        <xdr:cNvPr id="539" name="【認定こども園・幼稚園・保育所】&#10;有形固定資産減価償却率該当値テキスト"/>
        <xdr:cNvSpPr txBox="1"/>
      </xdr:nvSpPr>
      <xdr:spPr>
        <a:xfrm>
          <a:off x="14738350"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147864</xdr:rowOff>
    </xdr:from>
    <xdr:to>
      <xdr:col>81</xdr:col>
      <xdr:colOff>101600</xdr:colOff>
      <xdr:row>38</xdr:row>
      <xdr:rowOff>78014</xdr:rowOff>
    </xdr:to>
    <xdr:sp macro="" textlink="">
      <xdr:nvSpPr>
        <xdr:cNvPr id="540" name="楕円 539"/>
        <xdr:cNvSpPr/>
      </xdr:nvSpPr>
      <xdr:spPr>
        <a:xfrm>
          <a:off x="13887450" y="62629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38</xdr:row>
      <xdr:rowOff>27215</xdr:rowOff>
    </xdr:to>
    <xdr:cxnSp macro="">
      <xdr:nvCxnSpPr>
        <xdr:cNvPr id="541" name="直線コネクタ 540"/>
        <xdr:cNvCxnSpPr/>
      </xdr:nvCxnSpPr>
      <xdr:spPr>
        <a:xfrm flipV="1">
          <a:off x="13938250" y="6156960"/>
          <a:ext cx="762000" cy="15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42" name="楕円 541"/>
        <xdr:cNvSpPr/>
      </xdr:nvSpPr>
      <xdr:spPr>
        <a:xfrm>
          <a:off x="13093700" y="6243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27215</xdr:rowOff>
    </xdr:to>
    <xdr:cxnSp macro="">
      <xdr:nvCxnSpPr>
        <xdr:cNvPr id="543" name="直線コネクタ 542"/>
        <xdr:cNvCxnSpPr/>
      </xdr:nvCxnSpPr>
      <xdr:spPr>
        <a:xfrm>
          <a:off x="13144500" y="6287770"/>
          <a:ext cx="7937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544" name="楕円 543"/>
        <xdr:cNvSpPr/>
      </xdr:nvSpPr>
      <xdr:spPr>
        <a:xfrm>
          <a:off x="12299950" y="6339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110490</xdr:rowOff>
    </xdr:to>
    <xdr:cxnSp macro="">
      <xdr:nvCxnSpPr>
        <xdr:cNvPr id="545" name="直線コネクタ 544"/>
        <xdr:cNvCxnSpPr/>
      </xdr:nvCxnSpPr>
      <xdr:spPr>
        <a:xfrm flipV="1">
          <a:off x="12344400" y="6287770"/>
          <a:ext cx="8001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90715</xdr:rowOff>
    </xdr:from>
    <xdr:to>
      <xdr:col>67</xdr:col>
      <xdr:colOff>101600</xdr:colOff>
      <xdr:row>39</xdr:row>
      <xdr:rowOff>20865</xdr:rowOff>
    </xdr:to>
    <xdr:sp macro="" textlink="">
      <xdr:nvSpPr>
        <xdr:cNvPr id="546" name="楕円 545"/>
        <xdr:cNvSpPr/>
      </xdr:nvSpPr>
      <xdr:spPr>
        <a:xfrm>
          <a:off x="11487150" y="6370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110490</xdr:rowOff>
    </xdr:from>
    <xdr:to>
      <xdr:col>71</xdr:col>
      <xdr:colOff>177800</xdr:colOff>
      <xdr:row>38</xdr:row>
      <xdr:rowOff>141515</xdr:rowOff>
    </xdr:to>
    <xdr:cxnSp macro="">
      <xdr:nvCxnSpPr>
        <xdr:cNvPr id="547" name="直線コネクタ 546"/>
        <xdr:cNvCxnSpPr/>
      </xdr:nvCxnSpPr>
      <xdr:spPr>
        <a:xfrm flipV="1">
          <a:off x="11537950" y="6390640"/>
          <a:ext cx="8064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548" name="n_1aveValue【認定こども園・幼稚園・保育所】&#10;有形固定資産減価償却率"/>
        <xdr:cNvSpPr txBox="1"/>
      </xdr:nvSpPr>
      <xdr:spPr>
        <a:xfrm>
          <a:off x="13742044" y="601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549" name="n_2aveValue【認定こども園・幼稚園・保育所】&#10;有形固定資産減価償却率"/>
        <xdr:cNvSpPr txBox="1"/>
      </xdr:nvSpPr>
      <xdr:spPr>
        <a:xfrm>
          <a:off x="12960994" y="59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50" name="n_3aveValue【認定こども園・幼稚園・保育所】&#10;有形固定資産減価償却率"/>
        <xdr:cNvSpPr txBox="1"/>
      </xdr:nvSpPr>
      <xdr:spPr>
        <a:xfrm>
          <a:off x="12167244" y="6034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1" name="n_4aveValue【認定こども園・幼稚園・保育所】&#10;有形固定資産減価償却率"/>
        <xdr:cNvSpPr txBox="1"/>
      </xdr:nvSpPr>
      <xdr:spPr>
        <a:xfrm>
          <a:off x="113544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69142</xdr:rowOff>
    </xdr:from>
    <xdr:ext cx="405111" cy="259045"/>
    <xdr:sp macro="" textlink="">
      <xdr:nvSpPr>
        <xdr:cNvPr id="552" name="n_1mainValue【認定こども園・幼稚園・保育所】&#10;有形固定資産減価償却率"/>
        <xdr:cNvSpPr txBox="1"/>
      </xdr:nvSpPr>
      <xdr:spPr>
        <a:xfrm>
          <a:off x="13742044" y="634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553" name="n_2mainValue【認定こども園・幼稚園・保育所】&#10;有形固定資産減価償却率"/>
        <xdr:cNvSpPr txBox="1"/>
      </xdr:nvSpPr>
      <xdr:spPr>
        <a:xfrm>
          <a:off x="12960994" y="632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554" name="n_3mainValue【認定こども園・幼稚園・保育所】&#10;有形固定資産減価償却率"/>
        <xdr:cNvSpPr txBox="1"/>
      </xdr:nvSpPr>
      <xdr:spPr>
        <a:xfrm>
          <a:off x="121672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11992</xdr:rowOff>
    </xdr:from>
    <xdr:ext cx="405111" cy="259045"/>
    <xdr:sp macro="" textlink="">
      <xdr:nvSpPr>
        <xdr:cNvPr id="555" name="n_4mainValue【認定こども園・幼稚園・保育所】&#10;有形固定資産減価償却率"/>
        <xdr:cNvSpPr txBox="1"/>
      </xdr:nvSpPr>
      <xdr:spPr>
        <a:xfrm>
          <a:off x="11354444" y="645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577" name="直線コネクタ 576"/>
        <xdr:cNvCxnSpPr/>
      </xdr:nvCxnSpPr>
      <xdr:spPr>
        <a:xfrm flipV="1">
          <a:off x="19951064" y="5484673"/>
          <a:ext cx="0" cy="1380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578" name="【認定こども園・幼稚園・保育所】&#10;一人当たり面積最小値テキスト"/>
        <xdr:cNvSpPr txBox="1"/>
      </xdr:nvSpPr>
      <xdr:spPr>
        <a:xfrm>
          <a:off x="19989800" y="686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579" name="直線コネクタ 578"/>
        <xdr:cNvCxnSpPr/>
      </xdr:nvCxnSpPr>
      <xdr:spPr>
        <a:xfrm>
          <a:off x="19881850" y="68649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580" name="【認定こども園・幼稚園・保育所】&#10;一人当たり面積最大値テキスト"/>
        <xdr:cNvSpPr txBox="1"/>
      </xdr:nvSpPr>
      <xdr:spPr>
        <a:xfrm>
          <a:off x="19989800" y="52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581" name="直線コネクタ 580"/>
        <xdr:cNvCxnSpPr/>
      </xdr:nvCxnSpPr>
      <xdr:spPr>
        <a:xfrm>
          <a:off x="19881850" y="54846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582" name="【認定こども園・幼稚園・保育所】&#10;一人当たり面積平均値テキスト"/>
        <xdr:cNvSpPr txBox="1"/>
      </xdr:nvSpPr>
      <xdr:spPr>
        <a:xfrm>
          <a:off x="19989800" y="6318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583" name="フローチャート: 判断 582"/>
        <xdr:cNvSpPr/>
      </xdr:nvSpPr>
      <xdr:spPr>
        <a:xfrm>
          <a:off x="19900900" y="646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584" name="フローチャート: 判断 583"/>
        <xdr:cNvSpPr/>
      </xdr:nvSpPr>
      <xdr:spPr>
        <a:xfrm>
          <a:off x="19157950" y="64756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585" name="フローチャート: 判断 584"/>
        <xdr:cNvSpPr/>
      </xdr:nvSpPr>
      <xdr:spPr>
        <a:xfrm>
          <a:off x="18345150" y="648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586" name="フローチャート: 判断 585"/>
        <xdr:cNvSpPr/>
      </xdr:nvSpPr>
      <xdr:spPr>
        <a:xfrm>
          <a:off x="17551400" y="649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587" name="フローチャート: 判断 586"/>
        <xdr:cNvSpPr/>
      </xdr:nvSpPr>
      <xdr:spPr>
        <a:xfrm>
          <a:off x="16757650" y="6501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39574</xdr:rowOff>
    </xdr:from>
    <xdr:to>
      <xdr:col>116</xdr:col>
      <xdr:colOff>114300</xdr:colOff>
      <xdr:row>39</xdr:row>
      <xdr:rowOff>141174</xdr:rowOff>
    </xdr:to>
    <xdr:sp macro="" textlink="">
      <xdr:nvSpPr>
        <xdr:cNvPr id="593" name="楕円 592"/>
        <xdr:cNvSpPr/>
      </xdr:nvSpPr>
      <xdr:spPr>
        <a:xfrm>
          <a:off x="19900900" y="64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18001</xdr:rowOff>
    </xdr:from>
    <xdr:ext cx="469744" cy="259045"/>
    <xdr:sp macro="" textlink="">
      <xdr:nvSpPr>
        <xdr:cNvPr id="594" name="【認定こども園・幼稚園・保育所】&#10;一人当たり面積該当値テキスト"/>
        <xdr:cNvSpPr txBox="1"/>
      </xdr:nvSpPr>
      <xdr:spPr>
        <a:xfrm>
          <a:off x="19989800" y="646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51460</xdr:rowOff>
    </xdr:from>
    <xdr:to>
      <xdr:col>112</xdr:col>
      <xdr:colOff>38100</xdr:colOff>
      <xdr:row>39</xdr:row>
      <xdr:rowOff>153060</xdr:rowOff>
    </xdr:to>
    <xdr:sp macro="" textlink="">
      <xdr:nvSpPr>
        <xdr:cNvPr id="595" name="楕円 594"/>
        <xdr:cNvSpPr/>
      </xdr:nvSpPr>
      <xdr:spPr>
        <a:xfrm>
          <a:off x="19157950" y="6496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90374</xdr:rowOff>
    </xdr:from>
    <xdr:to>
      <xdr:col>116</xdr:col>
      <xdr:colOff>63500</xdr:colOff>
      <xdr:row>39</xdr:row>
      <xdr:rowOff>102260</xdr:rowOff>
    </xdr:to>
    <xdr:cxnSp macro="">
      <xdr:nvCxnSpPr>
        <xdr:cNvPr id="596" name="直線コネクタ 595"/>
        <xdr:cNvCxnSpPr/>
      </xdr:nvCxnSpPr>
      <xdr:spPr>
        <a:xfrm flipV="1">
          <a:off x="19202400" y="6535624"/>
          <a:ext cx="7493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58775</xdr:rowOff>
    </xdr:from>
    <xdr:to>
      <xdr:col>107</xdr:col>
      <xdr:colOff>101600</xdr:colOff>
      <xdr:row>39</xdr:row>
      <xdr:rowOff>160375</xdr:rowOff>
    </xdr:to>
    <xdr:sp macro="" textlink="">
      <xdr:nvSpPr>
        <xdr:cNvPr id="597" name="楕円 596"/>
        <xdr:cNvSpPr/>
      </xdr:nvSpPr>
      <xdr:spPr>
        <a:xfrm>
          <a:off x="18345150" y="65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102260</xdr:rowOff>
    </xdr:from>
    <xdr:to>
      <xdr:col>111</xdr:col>
      <xdr:colOff>177800</xdr:colOff>
      <xdr:row>39</xdr:row>
      <xdr:rowOff>109575</xdr:rowOff>
    </xdr:to>
    <xdr:cxnSp macro="">
      <xdr:nvCxnSpPr>
        <xdr:cNvPr id="598" name="直線コネクタ 597"/>
        <xdr:cNvCxnSpPr/>
      </xdr:nvCxnSpPr>
      <xdr:spPr>
        <a:xfrm flipV="1">
          <a:off x="18395950" y="6547510"/>
          <a:ext cx="80645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69748</xdr:rowOff>
    </xdr:from>
    <xdr:to>
      <xdr:col>102</xdr:col>
      <xdr:colOff>165100</xdr:colOff>
      <xdr:row>39</xdr:row>
      <xdr:rowOff>171348</xdr:rowOff>
    </xdr:to>
    <xdr:sp macro="" textlink="">
      <xdr:nvSpPr>
        <xdr:cNvPr id="599" name="楕円 598"/>
        <xdr:cNvSpPr/>
      </xdr:nvSpPr>
      <xdr:spPr>
        <a:xfrm>
          <a:off x="17551400" y="65149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109575</xdr:rowOff>
    </xdr:from>
    <xdr:to>
      <xdr:col>107</xdr:col>
      <xdr:colOff>50800</xdr:colOff>
      <xdr:row>39</xdr:row>
      <xdr:rowOff>120548</xdr:rowOff>
    </xdr:to>
    <xdr:cxnSp macro="">
      <xdr:nvCxnSpPr>
        <xdr:cNvPr id="600" name="直線コネクタ 599"/>
        <xdr:cNvCxnSpPr/>
      </xdr:nvCxnSpPr>
      <xdr:spPr>
        <a:xfrm flipV="1">
          <a:off x="17602200" y="6554825"/>
          <a:ext cx="79375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80721</xdr:rowOff>
    </xdr:from>
    <xdr:to>
      <xdr:col>98</xdr:col>
      <xdr:colOff>38100</xdr:colOff>
      <xdr:row>40</xdr:row>
      <xdr:rowOff>10871</xdr:rowOff>
    </xdr:to>
    <xdr:sp macro="" textlink="">
      <xdr:nvSpPr>
        <xdr:cNvPr id="601" name="楕円 600"/>
        <xdr:cNvSpPr/>
      </xdr:nvSpPr>
      <xdr:spPr>
        <a:xfrm>
          <a:off x="16757650" y="65259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120548</xdr:rowOff>
    </xdr:from>
    <xdr:to>
      <xdr:col>102</xdr:col>
      <xdr:colOff>114300</xdr:colOff>
      <xdr:row>39</xdr:row>
      <xdr:rowOff>131521</xdr:rowOff>
    </xdr:to>
    <xdr:cxnSp macro="">
      <xdr:nvCxnSpPr>
        <xdr:cNvPr id="602" name="直線コネクタ 601"/>
        <xdr:cNvCxnSpPr/>
      </xdr:nvCxnSpPr>
      <xdr:spPr>
        <a:xfrm flipV="1">
          <a:off x="16802100" y="6565798"/>
          <a:ext cx="8001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603" name="n_1aveValue【認定こども園・幼稚園・保育所】&#10;一人当たり面積"/>
        <xdr:cNvSpPr txBox="1"/>
      </xdr:nvSpPr>
      <xdr:spPr>
        <a:xfrm>
          <a:off x="18980227" y="626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604" name="n_2aveValue【認定こども園・幼稚園・保育所】&#10;一人当たり面積"/>
        <xdr:cNvSpPr txBox="1"/>
      </xdr:nvSpPr>
      <xdr:spPr>
        <a:xfrm>
          <a:off x="181801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605" name="n_3aveValue【認定こども園・幼稚園・保育所】&#10;一人当たり面積"/>
        <xdr:cNvSpPr txBox="1"/>
      </xdr:nvSpPr>
      <xdr:spPr>
        <a:xfrm>
          <a:off x="17386377" y="62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606" name="n_4aveValue【認定こども園・幼稚園・保育所】&#10;一人当たり面積"/>
        <xdr:cNvSpPr txBox="1"/>
      </xdr:nvSpPr>
      <xdr:spPr>
        <a:xfrm>
          <a:off x="16592627" y="62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144187</xdr:rowOff>
    </xdr:from>
    <xdr:ext cx="469744" cy="259045"/>
    <xdr:sp macro="" textlink="">
      <xdr:nvSpPr>
        <xdr:cNvPr id="607" name="n_1mainValue【認定こども園・幼稚園・保育所】&#10;一人当たり面積"/>
        <xdr:cNvSpPr txBox="1"/>
      </xdr:nvSpPr>
      <xdr:spPr>
        <a:xfrm>
          <a:off x="18980227" y="65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151502</xdr:rowOff>
    </xdr:from>
    <xdr:ext cx="469744" cy="259045"/>
    <xdr:sp macro="" textlink="">
      <xdr:nvSpPr>
        <xdr:cNvPr id="608" name="n_2mainValue【認定こども園・幼稚園・保育所】&#10;一人当たり面積"/>
        <xdr:cNvSpPr txBox="1"/>
      </xdr:nvSpPr>
      <xdr:spPr>
        <a:xfrm>
          <a:off x="18180127" y="659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162475</xdr:rowOff>
    </xdr:from>
    <xdr:ext cx="469744" cy="259045"/>
    <xdr:sp macro="" textlink="">
      <xdr:nvSpPr>
        <xdr:cNvPr id="609" name="n_3mainValue【認定こども園・幼稚園・保育所】&#10;一人当たり面積"/>
        <xdr:cNvSpPr txBox="1"/>
      </xdr:nvSpPr>
      <xdr:spPr>
        <a:xfrm>
          <a:off x="17386377"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610" name="n_4mainValue【認定こども園・幼稚園・保育所】&#10;一人当たり面積"/>
        <xdr:cNvSpPr txBox="1"/>
      </xdr:nvSpPr>
      <xdr:spPr>
        <a:xfrm>
          <a:off x="16592627" y="66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635" name="直線コネクタ 634"/>
        <xdr:cNvCxnSpPr/>
      </xdr:nvCxnSpPr>
      <xdr:spPr>
        <a:xfrm flipV="1">
          <a:off x="14699614" y="909828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6" name="【学校施設】&#10;有形固定資産減価償却率最小値テキスト"/>
        <xdr:cNvSpPr txBox="1"/>
      </xdr:nvSpPr>
      <xdr:spPr>
        <a:xfrm>
          <a:off x="1473835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7" name="直線コネクタ 636"/>
        <xdr:cNvCxnSpPr/>
      </xdr:nvCxnSpPr>
      <xdr:spPr>
        <a:xfrm>
          <a:off x="14611350" y="1061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38" name="【学校施設】&#10;有形固定資産減価償却率最大値テキスト"/>
        <xdr:cNvSpPr txBox="1"/>
      </xdr:nvSpPr>
      <xdr:spPr>
        <a:xfrm>
          <a:off x="14738350" y="888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39" name="直線コネクタ 638"/>
        <xdr:cNvCxnSpPr/>
      </xdr:nvCxnSpPr>
      <xdr:spPr>
        <a:xfrm>
          <a:off x="1461135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40" name="【学校施設】&#10;有形固定資産減価償却率平均値テキスト"/>
        <xdr:cNvSpPr txBox="1"/>
      </xdr:nvSpPr>
      <xdr:spPr>
        <a:xfrm>
          <a:off x="14738350" y="9786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41" name="フローチャート: 判断 640"/>
        <xdr:cNvSpPr/>
      </xdr:nvSpPr>
      <xdr:spPr>
        <a:xfrm>
          <a:off x="14649450" y="99282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2" name="フローチャート: 判断 641"/>
        <xdr:cNvSpPr/>
      </xdr:nvSpPr>
      <xdr:spPr>
        <a:xfrm>
          <a:off x="1388745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3" name="フローチャート: 判断 642"/>
        <xdr:cNvSpPr/>
      </xdr:nvSpPr>
      <xdr:spPr>
        <a:xfrm>
          <a:off x="1309370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644" name="フローチャート: 判断 643"/>
        <xdr:cNvSpPr/>
      </xdr:nvSpPr>
      <xdr:spPr>
        <a:xfrm>
          <a:off x="12299950" y="9854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645" name="フローチャート: 判断 644"/>
        <xdr:cNvSpPr/>
      </xdr:nvSpPr>
      <xdr:spPr>
        <a:xfrm>
          <a:off x="11487150" y="9843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130175</xdr:rowOff>
    </xdr:from>
    <xdr:to>
      <xdr:col>85</xdr:col>
      <xdr:colOff>177800</xdr:colOff>
      <xdr:row>63</xdr:row>
      <xdr:rowOff>60325</xdr:rowOff>
    </xdr:to>
    <xdr:sp macro="" textlink="">
      <xdr:nvSpPr>
        <xdr:cNvPr id="651" name="楕円 650"/>
        <xdr:cNvSpPr/>
      </xdr:nvSpPr>
      <xdr:spPr>
        <a:xfrm>
          <a:off x="14649450" y="10372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108602</xdr:rowOff>
    </xdr:from>
    <xdr:ext cx="405111" cy="259045"/>
    <xdr:sp macro="" textlink="">
      <xdr:nvSpPr>
        <xdr:cNvPr id="652" name="【学校施設】&#10;有形固定資産減価償却率該当値テキスト"/>
        <xdr:cNvSpPr txBox="1"/>
      </xdr:nvSpPr>
      <xdr:spPr>
        <a:xfrm>
          <a:off x="14738350" y="1035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71120</xdr:rowOff>
    </xdr:from>
    <xdr:to>
      <xdr:col>81</xdr:col>
      <xdr:colOff>101600</xdr:colOff>
      <xdr:row>62</xdr:row>
      <xdr:rowOff>1270</xdr:rowOff>
    </xdr:to>
    <xdr:sp macro="" textlink="">
      <xdr:nvSpPr>
        <xdr:cNvPr id="653" name="楕円 652"/>
        <xdr:cNvSpPr/>
      </xdr:nvSpPr>
      <xdr:spPr>
        <a:xfrm>
          <a:off x="13887450" y="10148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121920</xdr:rowOff>
    </xdr:from>
    <xdr:to>
      <xdr:col>85</xdr:col>
      <xdr:colOff>127000</xdr:colOff>
      <xdr:row>63</xdr:row>
      <xdr:rowOff>9525</xdr:rowOff>
    </xdr:to>
    <xdr:cxnSp macro="">
      <xdr:nvCxnSpPr>
        <xdr:cNvPr id="654" name="直線コネクタ 653"/>
        <xdr:cNvCxnSpPr/>
      </xdr:nvCxnSpPr>
      <xdr:spPr>
        <a:xfrm>
          <a:off x="13938250" y="10199370"/>
          <a:ext cx="762000" cy="2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655" name="楕円 654"/>
        <xdr:cNvSpPr/>
      </xdr:nvSpPr>
      <xdr:spPr>
        <a:xfrm>
          <a:off x="13093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61</xdr:row>
      <xdr:rowOff>121920</xdr:rowOff>
    </xdr:to>
    <xdr:cxnSp macro="">
      <xdr:nvCxnSpPr>
        <xdr:cNvPr id="656" name="直線コネクタ 655"/>
        <xdr:cNvCxnSpPr/>
      </xdr:nvCxnSpPr>
      <xdr:spPr>
        <a:xfrm>
          <a:off x="13144500" y="1019175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657" name="楕円 656"/>
        <xdr:cNvSpPr/>
      </xdr:nvSpPr>
      <xdr:spPr>
        <a:xfrm>
          <a:off x="12299950" y="10140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114300</xdr:rowOff>
    </xdr:to>
    <xdr:cxnSp macro="">
      <xdr:nvCxnSpPr>
        <xdr:cNvPr id="658" name="直線コネクタ 657"/>
        <xdr:cNvCxnSpPr/>
      </xdr:nvCxnSpPr>
      <xdr:spPr>
        <a:xfrm>
          <a:off x="12344400" y="10191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659" name="楕円 658"/>
        <xdr:cNvSpPr/>
      </xdr:nvSpPr>
      <xdr:spPr>
        <a:xfrm>
          <a:off x="1148715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114300</xdr:rowOff>
    </xdr:to>
    <xdr:cxnSp macro="">
      <xdr:nvCxnSpPr>
        <xdr:cNvPr id="660" name="直線コネクタ 659"/>
        <xdr:cNvCxnSpPr/>
      </xdr:nvCxnSpPr>
      <xdr:spPr>
        <a:xfrm>
          <a:off x="11537950" y="1018032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61" name="n_1aveValue【学校施設】&#10;有形固定資産減価償却率"/>
        <xdr:cNvSpPr txBox="1"/>
      </xdr:nvSpPr>
      <xdr:spPr>
        <a:xfrm>
          <a:off x="1374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662" name="n_2aveValue【学校施設】&#10;有形固定資産減価償却率"/>
        <xdr:cNvSpPr txBox="1"/>
      </xdr:nvSpPr>
      <xdr:spPr>
        <a:xfrm>
          <a:off x="1296099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663" name="n_3aveValue【学校施設】&#10;有形固定資産減価償却率"/>
        <xdr:cNvSpPr txBox="1"/>
      </xdr:nvSpPr>
      <xdr:spPr>
        <a:xfrm>
          <a:off x="121672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664" name="n_4aveValue【学校施設】&#10;有形固定資産減価償却率"/>
        <xdr:cNvSpPr txBox="1"/>
      </xdr:nvSpPr>
      <xdr:spPr>
        <a:xfrm>
          <a:off x="113544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163847</xdr:rowOff>
    </xdr:from>
    <xdr:ext cx="405111" cy="259045"/>
    <xdr:sp macro="" textlink="">
      <xdr:nvSpPr>
        <xdr:cNvPr id="665" name="n_1mainValue【学校施設】&#10;有形固定資産減価償却率"/>
        <xdr:cNvSpPr txBox="1"/>
      </xdr:nvSpPr>
      <xdr:spPr>
        <a:xfrm>
          <a:off x="137420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666" name="n_2mainValue【学校施設】&#10;有形固定資産減価償却率"/>
        <xdr:cNvSpPr txBox="1"/>
      </xdr:nvSpPr>
      <xdr:spPr>
        <a:xfrm>
          <a:off x="1296099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667" name="n_3mainValue【学校施設】&#10;有形固定資産減価償却率"/>
        <xdr:cNvSpPr txBox="1"/>
      </xdr:nvSpPr>
      <xdr:spPr>
        <a:xfrm>
          <a:off x="121672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668" name="n_4mainValue【学校施設】&#10;有形固定資産減価償却率"/>
        <xdr:cNvSpPr txBox="1"/>
      </xdr:nvSpPr>
      <xdr:spPr>
        <a:xfrm>
          <a:off x="113544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2" name="テキスト ボックス 681"/>
        <xdr:cNvSpPr txBox="1"/>
      </xdr:nvSpPr>
      <xdr:spPr>
        <a:xfrm>
          <a:off x="15985051" y="9998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4" name="テキスト ボックス 683"/>
        <xdr:cNvSpPr txBox="1"/>
      </xdr:nvSpPr>
      <xdr:spPr>
        <a:xfrm>
          <a:off x="159850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6" name="テキスト ボックス 685"/>
        <xdr:cNvSpPr txBox="1"/>
      </xdr:nvSpPr>
      <xdr:spPr>
        <a:xfrm>
          <a:off x="159850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690" name="直線コネクタ 689"/>
        <xdr:cNvCxnSpPr/>
      </xdr:nvCxnSpPr>
      <xdr:spPr>
        <a:xfrm flipV="1">
          <a:off x="19951064" y="9316827"/>
          <a:ext cx="0" cy="1218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691" name="【学校施設】&#10;一人当たり面積最小値テキスト"/>
        <xdr:cNvSpPr txBox="1"/>
      </xdr:nvSpPr>
      <xdr:spPr>
        <a:xfrm>
          <a:off x="19989800" y="1053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692" name="直線コネクタ 691"/>
        <xdr:cNvCxnSpPr/>
      </xdr:nvCxnSpPr>
      <xdr:spPr>
        <a:xfrm>
          <a:off x="19881850" y="105349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693" name="【学校施設】&#10;一人当たり面積最大値テキスト"/>
        <xdr:cNvSpPr txBox="1"/>
      </xdr:nvSpPr>
      <xdr:spPr>
        <a:xfrm>
          <a:off x="19989800" y="90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694" name="直線コネクタ 693"/>
        <xdr:cNvCxnSpPr/>
      </xdr:nvCxnSpPr>
      <xdr:spPr>
        <a:xfrm>
          <a:off x="19881850" y="9316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695" name="【学校施設】&#10;一人当たり面積平均値テキスト"/>
        <xdr:cNvSpPr txBox="1"/>
      </xdr:nvSpPr>
      <xdr:spPr>
        <a:xfrm>
          <a:off x="19989800" y="10310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696" name="フローチャート: 判断 695"/>
        <xdr:cNvSpPr/>
      </xdr:nvSpPr>
      <xdr:spPr>
        <a:xfrm>
          <a:off x="19900900" y="10331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697" name="フローチャート: 判断 696"/>
        <xdr:cNvSpPr/>
      </xdr:nvSpPr>
      <xdr:spPr>
        <a:xfrm>
          <a:off x="19157950" y="103394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698" name="フローチャート: 判断 697"/>
        <xdr:cNvSpPr/>
      </xdr:nvSpPr>
      <xdr:spPr>
        <a:xfrm>
          <a:off x="18345150" y="10346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699" name="フローチャート: 判断 698"/>
        <xdr:cNvSpPr/>
      </xdr:nvSpPr>
      <xdr:spPr>
        <a:xfrm>
          <a:off x="17551400" y="10349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700" name="フローチャート: 判断 699"/>
        <xdr:cNvSpPr/>
      </xdr:nvSpPr>
      <xdr:spPr>
        <a:xfrm>
          <a:off x="16757650" y="103387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1504</xdr:rowOff>
    </xdr:from>
    <xdr:to>
      <xdr:col>116</xdr:col>
      <xdr:colOff>114300</xdr:colOff>
      <xdr:row>62</xdr:row>
      <xdr:rowOff>103104</xdr:rowOff>
    </xdr:to>
    <xdr:sp macro="" textlink="">
      <xdr:nvSpPr>
        <xdr:cNvPr id="706" name="楕円 705"/>
        <xdr:cNvSpPr/>
      </xdr:nvSpPr>
      <xdr:spPr>
        <a:xfrm>
          <a:off x="19900900" y="1024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24381</xdr:rowOff>
    </xdr:from>
    <xdr:ext cx="469744" cy="259045"/>
    <xdr:sp macro="" textlink="">
      <xdr:nvSpPr>
        <xdr:cNvPr id="707" name="【学校施設】&#10;一人当たり面積該当値テキスト"/>
        <xdr:cNvSpPr txBox="1"/>
      </xdr:nvSpPr>
      <xdr:spPr>
        <a:xfrm>
          <a:off x="19989800" y="1010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127782</xdr:rowOff>
    </xdr:from>
    <xdr:to>
      <xdr:col>112</xdr:col>
      <xdr:colOff>38100</xdr:colOff>
      <xdr:row>62</xdr:row>
      <xdr:rowOff>57932</xdr:rowOff>
    </xdr:to>
    <xdr:sp macro="" textlink="">
      <xdr:nvSpPr>
        <xdr:cNvPr id="708" name="楕円 707"/>
        <xdr:cNvSpPr/>
      </xdr:nvSpPr>
      <xdr:spPr>
        <a:xfrm>
          <a:off x="19157950" y="102052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7132</xdr:rowOff>
    </xdr:from>
    <xdr:to>
      <xdr:col>116</xdr:col>
      <xdr:colOff>63500</xdr:colOff>
      <xdr:row>62</xdr:row>
      <xdr:rowOff>52304</xdr:rowOff>
    </xdr:to>
    <xdr:cxnSp macro="">
      <xdr:nvCxnSpPr>
        <xdr:cNvPr id="709" name="直線コネクタ 708"/>
        <xdr:cNvCxnSpPr/>
      </xdr:nvCxnSpPr>
      <xdr:spPr>
        <a:xfrm>
          <a:off x="19202400" y="10249682"/>
          <a:ext cx="749300" cy="4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134595</xdr:rowOff>
    </xdr:from>
    <xdr:to>
      <xdr:col>107</xdr:col>
      <xdr:colOff>101600</xdr:colOff>
      <xdr:row>62</xdr:row>
      <xdr:rowOff>64745</xdr:rowOff>
    </xdr:to>
    <xdr:sp macro="" textlink="">
      <xdr:nvSpPr>
        <xdr:cNvPr id="710" name="楕円 709"/>
        <xdr:cNvSpPr/>
      </xdr:nvSpPr>
      <xdr:spPr>
        <a:xfrm>
          <a:off x="18345150" y="10212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7132</xdr:rowOff>
    </xdr:from>
    <xdr:to>
      <xdr:col>111</xdr:col>
      <xdr:colOff>177800</xdr:colOff>
      <xdr:row>62</xdr:row>
      <xdr:rowOff>13945</xdr:rowOff>
    </xdr:to>
    <xdr:cxnSp macro="">
      <xdr:nvCxnSpPr>
        <xdr:cNvPr id="711" name="直線コネクタ 710"/>
        <xdr:cNvCxnSpPr/>
      </xdr:nvCxnSpPr>
      <xdr:spPr>
        <a:xfrm flipV="1">
          <a:off x="18395950" y="10249682"/>
          <a:ext cx="80645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144425</xdr:rowOff>
    </xdr:from>
    <xdr:to>
      <xdr:col>102</xdr:col>
      <xdr:colOff>165100</xdr:colOff>
      <xdr:row>62</xdr:row>
      <xdr:rowOff>74575</xdr:rowOff>
    </xdr:to>
    <xdr:sp macro="" textlink="">
      <xdr:nvSpPr>
        <xdr:cNvPr id="712" name="楕円 711"/>
        <xdr:cNvSpPr/>
      </xdr:nvSpPr>
      <xdr:spPr>
        <a:xfrm>
          <a:off x="17551400" y="10221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13945</xdr:rowOff>
    </xdr:from>
    <xdr:to>
      <xdr:col>107</xdr:col>
      <xdr:colOff>50800</xdr:colOff>
      <xdr:row>62</xdr:row>
      <xdr:rowOff>23775</xdr:rowOff>
    </xdr:to>
    <xdr:cxnSp macro="">
      <xdr:nvCxnSpPr>
        <xdr:cNvPr id="713" name="直線コネクタ 712"/>
        <xdr:cNvCxnSpPr/>
      </xdr:nvCxnSpPr>
      <xdr:spPr>
        <a:xfrm flipV="1">
          <a:off x="17602200" y="10256495"/>
          <a:ext cx="79375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154117</xdr:rowOff>
    </xdr:from>
    <xdr:to>
      <xdr:col>98</xdr:col>
      <xdr:colOff>38100</xdr:colOff>
      <xdr:row>62</xdr:row>
      <xdr:rowOff>84267</xdr:rowOff>
    </xdr:to>
    <xdr:sp macro="" textlink="">
      <xdr:nvSpPr>
        <xdr:cNvPr id="714" name="楕円 713"/>
        <xdr:cNvSpPr/>
      </xdr:nvSpPr>
      <xdr:spPr>
        <a:xfrm>
          <a:off x="16757650" y="102315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23775</xdr:rowOff>
    </xdr:from>
    <xdr:to>
      <xdr:col>102</xdr:col>
      <xdr:colOff>114300</xdr:colOff>
      <xdr:row>62</xdr:row>
      <xdr:rowOff>33467</xdr:rowOff>
    </xdr:to>
    <xdr:cxnSp macro="">
      <xdr:nvCxnSpPr>
        <xdr:cNvPr id="715" name="直線コネクタ 714"/>
        <xdr:cNvCxnSpPr/>
      </xdr:nvCxnSpPr>
      <xdr:spPr>
        <a:xfrm flipV="1">
          <a:off x="16802100" y="10266325"/>
          <a:ext cx="8001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716" name="n_1aveValue【学校施設】&#10;一人当たり面積"/>
        <xdr:cNvSpPr txBox="1"/>
      </xdr:nvSpPr>
      <xdr:spPr>
        <a:xfrm>
          <a:off x="18980227" y="1042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717" name="n_2aveValue【学校施設】&#10;一人当たり面積"/>
        <xdr:cNvSpPr txBox="1"/>
      </xdr:nvSpPr>
      <xdr:spPr>
        <a:xfrm>
          <a:off x="18180127" y="1043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718" name="n_3aveValue【学校施設】&#10;一人当たり面積"/>
        <xdr:cNvSpPr txBox="1"/>
      </xdr:nvSpPr>
      <xdr:spPr>
        <a:xfrm>
          <a:off x="17386377" y="1043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719" name="n_4aveValue【学校施設】&#10;一人当たり面積"/>
        <xdr:cNvSpPr txBox="1"/>
      </xdr:nvSpPr>
      <xdr:spPr>
        <a:xfrm>
          <a:off x="16592627" y="1042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74459</xdr:rowOff>
    </xdr:from>
    <xdr:ext cx="469744" cy="259045"/>
    <xdr:sp macro="" textlink="">
      <xdr:nvSpPr>
        <xdr:cNvPr id="720" name="n_1mainValue【学校施設】&#10;一人当たり面積"/>
        <xdr:cNvSpPr txBox="1"/>
      </xdr:nvSpPr>
      <xdr:spPr>
        <a:xfrm>
          <a:off x="18980227" y="998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81272</xdr:rowOff>
    </xdr:from>
    <xdr:ext cx="469744" cy="259045"/>
    <xdr:sp macro="" textlink="">
      <xdr:nvSpPr>
        <xdr:cNvPr id="721" name="n_2mainValue【学校施設】&#10;一人当たり面積"/>
        <xdr:cNvSpPr txBox="1"/>
      </xdr:nvSpPr>
      <xdr:spPr>
        <a:xfrm>
          <a:off x="18180127" y="999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91102</xdr:rowOff>
    </xdr:from>
    <xdr:ext cx="469744" cy="259045"/>
    <xdr:sp macro="" textlink="">
      <xdr:nvSpPr>
        <xdr:cNvPr id="722" name="n_3mainValue【学校施設】&#10;一人当たり面積"/>
        <xdr:cNvSpPr txBox="1"/>
      </xdr:nvSpPr>
      <xdr:spPr>
        <a:xfrm>
          <a:off x="17386377" y="100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100794</xdr:rowOff>
    </xdr:from>
    <xdr:ext cx="469744" cy="259045"/>
    <xdr:sp macro="" textlink="">
      <xdr:nvSpPr>
        <xdr:cNvPr id="723" name="n_4mainValue【学校施設】&#10;一人当たり面積"/>
        <xdr:cNvSpPr txBox="1"/>
      </xdr:nvSpPr>
      <xdr:spPr>
        <a:xfrm>
          <a:off x="16592627" y="1001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765" name="直線コネクタ 764"/>
        <xdr:cNvCxnSpPr/>
      </xdr:nvCxnSpPr>
      <xdr:spPr>
        <a:xfrm flipV="1">
          <a:off x="14699614" y="165909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768" name="【公民館】&#10;有形固定資産減価償却率最大値テキスト"/>
        <xdr:cNvSpPr txBox="1"/>
      </xdr:nvSpPr>
      <xdr:spPr>
        <a:xfrm>
          <a:off x="14738350" y="16366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769" name="直線コネクタ 768"/>
        <xdr:cNvCxnSpPr/>
      </xdr:nvCxnSpPr>
      <xdr:spPr>
        <a:xfrm>
          <a:off x="14611350" y="165909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64243</xdr:rowOff>
    </xdr:from>
    <xdr:ext cx="405111" cy="259045"/>
    <xdr:sp macro="" textlink="">
      <xdr:nvSpPr>
        <xdr:cNvPr id="770" name="【公民館】&#10;有形固定資産減価償却率平均値テキスト"/>
        <xdr:cNvSpPr txBox="1"/>
      </xdr:nvSpPr>
      <xdr:spPr>
        <a:xfrm>
          <a:off x="14738350" y="17494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771" name="フローチャート: 判断 770"/>
        <xdr:cNvSpPr/>
      </xdr:nvSpPr>
      <xdr:spPr>
        <a:xfrm>
          <a:off x="14649450" y="1751656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772" name="フローチャート: 判断 771"/>
        <xdr:cNvSpPr/>
      </xdr:nvSpPr>
      <xdr:spPr>
        <a:xfrm>
          <a:off x="13887450" y="174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773" name="フローチャート: 判断 772"/>
        <xdr:cNvSpPr/>
      </xdr:nvSpPr>
      <xdr:spPr>
        <a:xfrm>
          <a:off x="1309370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4" name="フローチャート: 判断 773"/>
        <xdr:cNvSpPr/>
      </xdr:nvSpPr>
      <xdr:spPr>
        <a:xfrm>
          <a:off x="12299950" y="175541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775" name="フローチャート: 判断 774"/>
        <xdr:cNvSpPr/>
      </xdr:nvSpPr>
      <xdr:spPr>
        <a:xfrm>
          <a:off x="11487150" y="1748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81" name="楕円 780"/>
        <xdr:cNvSpPr/>
      </xdr:nvSpPr>
      <xdr:spPr>
        <a:xfrm>
          <a:off x="14649450" y="173565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120122</xdr:rowOff>
    </xdr:from>
    <xdr:ext cx="405111" cy="259045"/>
    <xdr:sp macro="" textlink="">
      <xdr:nvSpPr>
        <xdr:cNvPr id="782" name="【公民館】&#10;有形固定資産減価償却率該当値テキスト"/>
        <xdr:cNvSpPr txBox="1"/>
      </xdr:nvSpPr>
      <xdr:spPr>
        <a:xfrm>
          <a:off x="14738350" y="172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98879</xdr:rowOff>
    </xdr:from>
    <xdr:to>
      <xdr:col>81</xdr:col>
      <xdr:colOff>101600</xdr:colOff>
      <xdr:row>105</xdr:row>
      <xdr:rowOff>29029</xdr:rowOff>
    </xdr:to>
    <xdr:sp macro="" textlink="">
      <xdr:nvSpPr>
        <xdr:cNvPr id="783" name="楕円 782"/>
        <xdr:cNvSpPr/>
      </xdr:nvSpPr>
      <xdr:spPr>
        <a:xfrm>
          <a:off x="1388745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148045</xdr:rowOff>
    </xdr:from>
    <xdr:to>
      <xdr:col>85</xdr:col>
      <xdr:colOff>127000</xdr:colOff>
      <xdr:row>104</xdr:row>
      <xdr:rowOff>149679</xdr:rowOff>
    </xdr:to>
    <xdr:cxnSp macro="">
      <xdr:nvCxnSpPr>
        <xdr:cNvPr id="784" name="直線コネクタ 783"/>
        <xdr:cNvCxnSpPr/>
      </xdr:nvCxnSpPr>
      <xdr:spPr>
        <a:xfrm flipV="1">
          <a:off x="13938250" y="17407345"/>
          <a:ext cx="762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33564</xdr:rowOff>
    </xdr:from>
    <xdr:to>
      <xdr:col>76</xdr:col>
      <xdr:colOff>165100</xdr:colOff>
      <xdr:row>104</xdr:row>
      <xdr:rowOff>135164</xdr:rowOff>
    </xdr:to>
    <xdr:sp macro="" textlink="">
      <xdr:nvSpPr>
        <xdr:cNvPr id="785" name="楕円 784"/>
        <xdr:cNvSpPr/>
      </xdr:nvSpPr>
      <xdr:spPr>
        <a:xfrm>
          <a:off x="1309370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84364</xdr:rowOff>
    </xdr:from>
    <xdr:to>
      <xdr:col>81</xdr:col>
      <xdr:colOff>50800</xdr:colOff>
      <xdr:row>104</xdr:row>
      <xdr:rowOff>149679</xdr:rowOff>
    </xdr:to>
    <xdr:cxnSp macro="">
      <xdr:nvCxnSpPr>
        <xdr:cNvPr id="786" name="直線コネクタ 785"/>
        <xdr:cNvCxnSpPr/>
      </xdr:nvCxnSpPr>
      <xdr:spPr>
        <a:xfrm>
          <a:off x="13144500" y="17343664"/>
          <a:ext cx="79375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87" name="楕円 786"/>
        <xdr:cNvSpPr/>
      </xdr:nvSpPr>
      <xdr:spPr>
        <a:xfrm>
          <a:off x="12299950" y="173059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84364</xdr:rowOff>
    </xdr:from>
    <xdr:to>
      <xdr:col>76</xdr:col>
      <xdr:colOff>114300</xdr:colOff>
      <xdr:row>104</xdr:row>
      <xdr:rowOff>97427</xdr:rowOff>
    </xdr:to>
    <xdr:cxnSp macro="">
      <xdr:nvCxnSpPr>
        <xdr:cNvPr id="788" name="直線コネクタ 787"/>
        <xdr:cNvCxnSpPr/>
      </xdr:nvCxnSpPr>
      <xdr:spPr>
        <a:xfrm flipV="1">
          <a:off x="12344400" y="17343664"/>
          <a:ext cx="8001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9071</xdr:rowOff>
    </xdr:from>
    <xdr:to>
      <xdr:col>67</xdr:col>
      <xdr:colOff>101600</xdr:colOff>
      <xdr:row>105</xdr:row>
      <xdr:rowOff>110671</xdr:rowOff>
    </xdr:to>
    <xdr:sp macro="" textlink="">
      <xdr:nvSpPr>
        <xdr:cNvPr id="789" name="楕円 788"/>
        <xdr:cNvSpPr/>
      </xdr:nvSpPr>
      <xdr:spPr>
        <a:xfrm>
          <a:off x="1148715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97427</xdr:rowOff>
    </xdr:from>
    <xdr:to>
      <xdr:col>71</xdr:col>
      <xdr:colOff>177800</xdr:colOff>
      <xdr:row>105</xdr:row>
      <xdr:rowOff>59871</xdr:rowOff>
    </xdr:to>
    <xdr:cxnSp macro="">
      <xdr:nvCxnSpPr>
        <xdr:cNvPr id="790" name="直線コネクタ 789"/>
        <xdr:cNvCxnSpPr/>
      </xdr:nvCxnSpPr>
      <xdr:spPr>
        <a:xfrm flipV="1">
          <a:off x="11537950" y="17356727"/>
          <a:ext cx="80645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157315</xdr:rowOff>
    </xdr:from>
    <xdr:ext cx="405111" cy="259045"/>
    <xdr:sp macro="" textlink="">
      <xdr:nvSpPr>
        <xdr:cNvPr id="791" name="n_1aveValue【公民館】&#10;有形固定資産減価償却率"/>
        <xdr:cNvSpPr txBox="1"/>
      </xdr:nvSpPr>
      <xdr:spPr>
        <a:xfrm>
          <a:off x="13742044" y="17588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792" name="n_2aveValue【公民館】&#10;有形固定資産減価償却率"/>
        <xdr:cNvSpPr txBox="1"/>
      </xdr:nvSpPr>
      <xdr:spPr>
        <a:xfrm>
          <a:off x="1296099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793" name="n_3aveValue【公民館】&#10;有形固定資産減価償却率"/>
        <xdr:cNvSpPr txBox="1"/>
      </xdr:nvSpPr>
      <xdr:spPr>
        <a:xfrm>
          <a:off x="12167244" y="1764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794" name="n_4aveValue【公民館】&#10;有形固定資産減価償却率"/>
        <xdr:cNvSpPr txBox="1"/>
      </xdr:nvSpPr>
      <xdr:spPr>
        <a:xfrm>
          <a:off x="11354444" y="1758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45556</xdr:rowOff>
    </xdr:from>
    <xdr:ext cx="405111" cy="259045"/>
    <xdr:sp macro="" textlink="">
      <xdr:nvSpPr>
        <xdr:cNvPr id="795" name="n_1mainValue【公民館】&#10;有形固定資産減価償却率"/>
        <xdr:cNvSpPr txBox="1"/>
      </xdr:nvSpPr>
      <xdr:spPr>
        <a:xfrm>
          <a:off x="137420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151691</xdr:rowOff>
    </xdr:from>
    <xdr:ext cx="405111" cy="259045"/>
    <xdr:sp macro="" textlink="">
      <xdr:nvSpPr>
        <xdr:cNvPr id="796" name="n_2mainValue【公民館】&#10;有形固定資産減価償却率"/>
        <xdr:cNvSpPr txBox="1"/>
      </xdr:nvSpPr>
      <xdr:spPr>
        <a:xfrm>
          <a:off x="12960994" y="1706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797" name="n_3mainValue【公民館】&#10;有形固定資産減価償却率"/>
        <xdr:cNvSpPr txBox="1"/>
      </xdr:nvSpPr>
      <xdr:spPr>
        <a:xfrm>
          <a:off x="12167244" y="1708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127198</xdr:rowOff>
    </xdr:from>
    <xdr:ext cx="405111" cy="259045"/>
    <xdr:sp macro="" textlink="">
      <xdr:nvSpPr>
        <xdr:cNvPr id="798" name="n_4mainValue【公民館】&#10;有形固定資産減価償却率"/>
        <xdr:cNvSpPr txBox="1"/>
      </xdr:nvSpPr>
      <xdr:spPr>
        <a:xfrm>
          <a:off x="11354444"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4" name="テキスト ボックス 813"/>
        <xdr:cNvSpPr txBox="1"/>
      </xdr:nvSpPr>
      <xdr:spPr>
        <a:xfrm>
          <a:off x="1598505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6" name="テキスト ボックス 815"/>
        <xdr:cNvSpPr txBox="1"/>
      </xdr:nvSpPr>
      <xdr:spPr>
        <a:xfrm>
          <a:off x="15985051" y="1681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8" name="テキスト ボックス 817"/>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0" name="テキスト ボックス 819"/>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822" name="直線コネクタ 821"/>
        <xdr:cNvCxnSpPr/>
      </xdr:nvCxnSpPr>
      <xdr:spPr>
        <a:xfrm flipV="1">
          <a:off x="19951064" y="167214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823" name="【公民館】&#10;一人当たり面積最小値テキスト"/>
        <xdr:cNvSpPr txBox="1"/>
      </xdr:nvSpPr>
      <xdr:spPr>
        <a:xfrm>
          <a:off x="19989800" y="180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824" name="直線コネクタ 823"/>
        <xdr:cNvCxnSpPr/>
      </xdr:nvCxnSpPr>
      <xdr:spPr>
        <a:xfrm>
          <a:off x="19881850" y="18096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825" name="【公民館】&#10;一人当たり面積最大値テキスト"/>
        <xdr:cNvSpPr txBox="1"/>
      </xdr:nvSpPr>
      <xdr:spPr>
        <a:xfrm>
          <a:off x="19989800"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826" name="直線コネクタ 825"/>
        <xdr:cNvCxnSpPr/>
      </xdr:nvCxnSpPr>
      <xdr:spPr>
        <a:xfrm>
          <a:off x="19881850" y="16721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827" name="【公民館】&#10;一人当たり面積平均値テキスト"/>
        <xdr:cNvSpPr txBox="1"/>
      </xdr:nvSpPr>
      <xdr:spPr>
        <a:xfrm>
          <a:off x="19989800" y="1794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828" name="フローチャート: 判断 827"/>
        <xdr:cNvSpPr/>
      </xdr:nvSpPr>
      <xdr:spPr>
        <a:xfrm>
          <a:off x="199009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829" name="フローチャート: 判断 828"/>
        <xdr:cNvSpPr/>
      </xdr:nvSpPr>
      <xdr:spPr>
        <a:xfrm>
          <a:off x="19157950" y="1797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830" name="フローチャート: 判断 829"/>
        <xdr:cNvSpPr/>
      </xdr:nvSpPr>
      <xdr:spPr>
        <a:xfrm>
          <a:off x="18345150" y="1797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831" name="フローチャート: 判断 830"/>
        <xdr:cNvSpPr/>
      </xdr:nvSpPr>
      <xdr:spPr>
        <a:xfrm>
          <a:off x="17551400" y="179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832" name="フローチャート: 判断 831"/>
        <xdr:cNvSpPr/>
      </xdr:nvSpPr>
      <xdr:spPr>
        <a:xfrm>
          <a:off x="16757650" y="179669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136195</xdr:rowOff>
    </xdr:from>
    <xdr:to>
      <xdr:col>116</xdr:col>
      <xdr:colOff>114300</xdr:colOff>
      <xdr:row>108</xdr:row>
      <xdr:rowOff>66345</xdr:rowOff>
    </xdr:to>
    <xdr:sp macro="" textlink="">
      <xdr:nvSpPr>
        <xdr:cNvPr id="838" name="楕円 837"/>
        <xdr:cNvSpPr/>
      </xdr:nvSpPr>
      <xdr:spPr>
        <a:xfrm>
          <a:off x="19900900" y="1790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159072</xdr:rowOff>
    </xdr:from>
    <xdr:ext cx="469744" cy="259045"/>
    <xdr:sp macro="" textlink="">
      <xdr:nvSpPr>
        <xdr:cNvPr id="839" name="【公民館】&#10;一人当たり面積該当値テキスト"/>
        <xdr:cNvSpPr txBox="1"/>
      </xdr:nvSpPr>
      <xdr:spPr>
        <a:xfrm>
          <a:off x="19989800" y="1776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6045</xdr:rowOff>
    </xdr:from>
    <xdr:to>
      <xdr:col>112</xdr:col>
      <xdr:colOff>38100</xdr:colOff>
      <xdr:row>108</xdr:row>
      <xdr:rowOff>107645</xdr:rowOff>
    </xdr:to>
    <xdr:sp macro="" textlink="">
      <xdr:nvSpPr>
        <xdr:cNvPr id="840" name="楕円 839"/>
        <xdr:cNvSpPr/>
      </xdr:nvSpPr>
      <xdr:spPr>
        <a:xfrm>
          <a:off x="19157950" y="179511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15545</xdr:rowOff>
    </xdr:from>
    <xdr:to>
      <xdr:col>116</xdr:col>
      <xdr:colOff>63500</xdr:colOff>
      <xdr:row>108</xdr:row>
      <xdr:rowOff>56845</xdr:rowOff>
    </xdr:to>
    <xdr:cxnSp macro="">
      <xdr:nvCxnSpPr>
        <xdr:cNvPr id="841" name="直線コネクタ 840"/>
        <xdr:cNvCxnSpPr/>
      </xdr:nvCxnSpPr>
      <xdr:spPr>
        <a:xfrm flipV="1">
          <a:off x="19202400" y="17960645"/>
          <a:ext cx="7493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7950</xdr:rowOff>
    </xdr:from>
    <xdr:to>
      <xdr:col>107</xdr:col>
      <xdr:colOff>101600</xdr:colOff>
      <xdr:row>108</xdr:row>
      <xdr:rowOff>109550</xdr:rowOff>
    </xdr:to>
    <xdr:sp macro="" textlink="">
      <xdr:nvSpPr>
        <xdr:cNvPr id="842" name="楕円 841"/>
        <xdr:cNvSpPr/>
      </xdr:nvSpPr>
      <xdr:spPr>
        <a:xfrm>
          <a:off x="18345150" y="179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56845</xdr:rowOff>
    </xdr:from>
    <xdr:to>
      <xdr:col>111</xdr:col>
      <xdr:colOff>177800</xdr:colOff>
      <xdr:row>108</xdr:row>
      <xdr:rowOff>58750</xdr:rowOff>
    </xdr:to>
    <xdr:cxnSp macro="">
      <xdr:nvCxnSpPr>
        <xdr:cNvPr id="843" name="直線コネクタ 842"/>
        <xdr:cNvCxnSpPr/>
      </xdr:nvCxnSpPr>
      <xdr:spPr>
        <a:xfrm flipV="1">
          <a:off x="18395950" y="1800194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10770</xdr:rowOff>
    </xdr:from>
    <xdr:to>
      <xdr:col>102</xdr:col>
      <xdr:colOff>165100</xdr:colOff>
      <xdr:row>108</xdr:row>
      <xdr:rowOff>112370</xdr:rowOff>
    </xdr:to>
    <xdr:sp macro="" textlink="">
      <xdr:nvSpPr>
        <xdr:cNvPr id="844" name="楕円 843"/>
        <xdr:cNvSpPr/>
      </xdr:nvSpPr>
      <xdr:spPr>
        <a:xfrm>
          <a:off x="17551400" y="179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58750</xdr:rowOff>
    </xdr:from>
    <xdr:to>
      <xdr:col>107</xdr:col>
      <xdr:colOff>50800</xdr:colOff>
      <xdr:row>108</xdr:row>
      <xdr:rowOff>61570</xdr:rowOff>
    </xdr:to>
    <xdr:cxnSp macro="">
      <xdr:nvCxnSpPr>
        <xdr:cNvPr id="845" name="直線コネクタ 844"/>
        <xdr:cNvCxnSpPr/>
      </xdr:nvCxnSpPr>
      <xdr:spPr>
        <a:xfrm flipV="1">
          <a:off x="17602200" y="18003850"/>
          <a:ext cx="79375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19304</xdr:rowOff>
    </xdr:from>
    <xdr:to>
      <xdr:col>98</xdr:col>
      <xdr:colOff>38100</xdr:colOff>
      <xdr:row>108</xdr:row>
      <xdr:rowOff>120904</xdr:rowOff>
    </xdr:to>
    <xdr:sp macro="" textlink="">
      <xdr:nvSpPr>
        <xdr:cNvPr id="846" name="楕円 845"/>
        <xdr:cNvSpPr/>
      </xdr:nvSpPr>
      <xdr:spPr>
        <a:xfrm>
          <a:off x="16757650" y="179644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61570</xdr:rowOff>
    </xdr:from>
    <xdr:to>
      <xdr:col>102</xdr:col>
      <xdr:colOff>114300</xdr:colOff>
      <xdr:row>108</xdr:row>
      <xdr:rowOff>70104</xdr:rowOff>
    </xdr:to>
    <xdr:cxnSp macro="">
      <xdr:nvCxnSpPr>
        <xdr:cNvPr id="847" name="直線コネクタ 846"/>
        <xdr:cNvCxnSpPr/>
      </xdr:nvCxnSpPr>
      <xdr:spPr>
        <a:xfrm flipV="1">
          <a:off x="16802100" y="18006670"/>
          <a:ext cx="8001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848" name="n_1aveValue【公民館】&#10;一人当たり面積"/>
        <xdr:cNvSpPr txBox="1"/>
      </xdr:nvSpPr>
      <xdr:spPr>
        <a:xfrm>
          <a:off x="18980227" y="180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849" name="n_2aveValue【公民館】&#10;一人当たり面積"/>
        <xdr:cNvSpPr txBox="1"/>
      </xdr:nvSpPr>
      <xdr:spPr>
        <a:xfrm>
          <a:off x="18180127" y="1806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119727</xdr:rowOff>
    </xdr:from>
    <xdr:ext cx="469744" cy="259045"/>
    <xdr:sp macro="" textlink="">
      <xdr:nvSpPr>
        <xdr:cNvPr id="850" name="n_3aveValue【公民館】&#10;一人当たり面積"/>
        <xdr:cNvSpPr txBox="1"/>
      </xdr:nvSpPr>
      <xdr:spPr>
        <a:xfrm>
          <a:off x="17386377" y="180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114546</xdr:rowOff>
    </xdr:from>
    <xdr:ext cx="469744" cy="259045"/>
    <xdr:sp macro="" textlink="">
      <xdr:nvSpPr>
        <xdr:cNvPr id="851" name="n_4aveValue【公民館】&#10;一人当たり面積"/>
        <xdr:cNvSpPr txBox="1"/>
      </xdr:nvSpPr>
      <xdr:spPr>
        <a:xfrm>
          <a:off x="16592627" y="1805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124172</xdr:rowOff>
    </xdr:from>
    <xdr:ext cx="469744" cy="259045"/>
    <xdr:sp macro="" textlink="">
      <xdr:nvSpPr>
        <xdr:cNvPr id="852" name="n_1mainValue【公民館】&#10;一人当たり面積"/>
        <xdr:cNvSpPr txBox="1"/>
      </xdr:nvSpPr>
      <xdr:spPr>
        <a:xfrm>
          <a:off x="18980227" y="1772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126077</xdr:rowOff>
    </xdr:from>
    <xdr:ext cx="469744" cy="259045"/>
    <xdr:sp macro="" textlink="">
      <xdr:nvSpPr>
        <xdr:cNvPr id="853" name="n_2mainValue【公民館】&#10;一人当たり面積"/>
        <xdr:cNvSpPr txBox="1"/>
      </xdr:nvSpPr>
      <xdr:spPr>
        <a:xfrm>
          <a:off x="18180127" y="1772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128897</xdr:rowOff>
    </xdr:from>
    <xdr:ext cx="469744" cy="259045"/>
    <xdr:sp macro="" textlink="">
      <xdr:nvSpPr>
        <xdr:cNvPr id="854" name="n_3mainValue【公民館】&#10;一人当たり面積"/>
        <xdr:cNvSpPr txBox="1"/>
      </xdr:nvSpPr>
      <xdr:spPr>
        <a:xfrm>
          <a:off x="17386377" y="1773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137431</xdr:rowOff>
    </xdr:from>
    <xdr:ext cx="469744" cy="259045"/>
    <xdr:sp macro="" textlink="">
      <xdr:nvSpPr>
        <xdr:cNvPr id="855" name="n_4mainValue【公民館】&#10;一人当たり面積"/>
        <xdr:cNvSpPr txBox="1"/>
      </xdr:nvSpPr>
      <xdr:spPr>
        <a:xfrm>
          <a:off x="16592627" y="177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類似団体と比較して、有形固定資産減価償却率及び一人当たり面積（有形固定資産額）が高くなっている施設は学校施設である。</a:t>
          </a:r>
          <a:endParaRPr lang="ja-JP" altLang="ja-JP" sz="1400">
            <a:effectLst/>
          </a:endParaRPr>
        </a:p>
        <a:p>
          <a:r>
            <a:rPr lang="ja-JP" altLang="ja-JP" sz="1100" b="0" i="0" baseline="0">
              <a:solidFill>
                <a:schemeClr val="dk1"/>
              </a:solidFill>
              <a:effectLst/>
              <a:latin typeface="+mn-lt"/>
              <a:ea typeface="+mn-ea"/>
              <a:cs typeface="+mn-cs"/>
            </a:rPr>
            <a:t>学校施設においては、過疎化及び少子高齢化が進んでいる影響により、児童生徒一人当たりの学校面積が特に高くなっており、中でも野塚小学校、美国小学校、美国中学校は建設から</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年以上経過し、耐震化や大規模改修を行いながら継続使用していることがあげられる。</a:t>
          </a:r>
          <a:endParaRPr lang="ja-JP" altLang="ja-JP" sz="1400">
            <a:effectLst/>
          </a:endParaRPr>
        </a:p>
        <a:p>
          <a:r>
            <a:rPr lang="ja-JP" altLang="ja-JP" sz="1100" b="0" i="0" baseline="0">
              <a:solidFill>
                <a:schemeClr val="dk1"/>
              </a:solidFill>
              <a:effectLst/>
              <a:latin typeface="+mn-lt"/>
              <a:ea typeface="+mn-ea"/>
              <a:cs typeface="+mn-cs"/>
            </a:rPr>
            <a:t>公営住宅については、老朽化が進んでいる建物が多いため、計画的に取り壊し・建て替えを行っているため、今後は減少傾向となる予定である。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
1,815
238.13
3,339,046
3,198,511
125,410
1,857,895
3,422,600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xdr:cNvCxnSpPr/>
      </xdr:nvCxnSpPr>
      <xdr:spPr>
        <a:xfrm flipV="1">
          <a:off x="4177665" y="913447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xdr:cNvSpPr txBox="1"/>
      </xdr:nvSpPr>
      <xdr:spPr>
        <a:xfrm>
          <a:off x="4216400" y="892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xdr:cNvCxnSpPr/>
      </xdr:nvCxnSpPr>
      <xdr:spPr>
        <a:xfrm>
          <a:off x="4108450" y="9134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78" name="【体育館・プール】&#10;有形固定資産減価償却率平均値テキスト"/>
        <xdr:cNvSpPr txBox="1"/>
      </xdr:nvSpPr>
      <xdr:spPr>
        <a:xfrm>
          <a:off x="42164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xdr:cNvSpPr/>
      </xdr:nvSpPr>
      <xdr:spPr>
        <a:xfrm>
          <a:off x="4127500" y="10048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xdr:cNvSpPr/>
      </xdr:nvSpPr>
      <xdr:spPr>
        <a:xfrm>
          <a:off x="3384550" y="10040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xdr:cNvSpPr/>
      </xdr:nvSpPr>
      <xdr:spPr>
        <a:xfrm>
          <a:off x="2571750" y="10048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xdr:cNvSpPr/>
      </xdr:nvSpPr>
      <xdr:spPr>
        <a:xfrm>
          <a:off x="1778000" y="10078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xdr:cNvSpPr/>
      </xdr:nvSpPr>
      <xdr:spPr>
        <a:xfrm>
          <a:off x="984250" y="10031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57785</xdr:rowOff>
    </xdr:from>
    <xdr:to>
      <xdr:col>24</xdr:col>
      <xdr:colOff>114300</xdr:colOff>
      <xdr:row>60</xdr:row>
      <xdr:rowOff>159385</xdr:rowOff>
    </xdr:to>
    <xdr:sp macro="" textlink="">
      <xdr:nvSpPr>
        <xdr:cNvPr id="89" name="楕円 88"/>
        <xdr:cNvSpPr/>
      </xdr:nvSpPr>
      <xdr:spPr>
        <a:xfrm>
          <a:off x="4127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80662</xdr:rowOff>
    </xdr:from>
    <xdr:ext cx="405111" cy="259045"/>
    <xdr:sp macro="" textlink="">
      <xdr:nvSpPr>
        <xdr:cNvPr id="90" name="【体育館・プール】&#10;有形固定資産減価償却率該当値テキスト"/>
        <xdr:cNvSpPr txBox="1"/>
      </xdr:nvSpPr>
      <xdr:spPr>
        <a:xfrm>
          <a:off x="4216400" y="982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91" name="楕円 90"/>
        <xdr:cNvSpPr/>
      </xdr:nvSpPr>
      <xdr:spPr>
        <a:xfrm>
          <a:off x="3384550" y="9913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108585</xdr:rowOff>
    </xdr:to>
    <xdr:cxnSp macro="">
      <xdr:nvCxnSpPr>
        <xdr:cNvPr id="92" name="直線コネクタ 91"/>
        <xdr:cNvCxnSpPr/>
      </xdr:nvCxnSpPr>
      <xdr:spPr>
        <a:xfrm>
          <a:off x="3429000" y="9958070"/>
          <a:ext cx="7493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103505</xdr:rowOff>
    </xdr:from>
    <xdr:to>
      <xdr:col>15</xdr:col>
      <xdr:colOff>101600</xdr:colOff>
      <xdr:row>60</xdr:row>
      <xdr:rowOff>33655</xdr:rowOff>
    </xdr:to>
    <xdr:sp macro="" textlink="">
      <xdr:nvSpPr>
        <xdr:cNvPr id="93" name="楕円 92"/>
        <xdr:cNvSpPr/>
      </xdr:nvSpPr>
      <xdr:spPr>
        <a:xfrm>
          <a:off x="2571750" y="9850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154305</xdr:rowOff>
    </xdr:from>
    <xdr:to>
      <xdr:col>19</xdr:col>
      <xdr:colOff>177800</xdr:colOff>
      <xdr:row>60</xdr:row>
      <xdr:rowOff>45720</xdr:rowOff>
    </xdr:to>
    <xdr:cxnSp macro="">
      <xdr:nvCxnSpPr>
        <xdr:cNvPr id="94" name="直線コネクタ 93"/>
        <xdr:cNvCxnSpPr/>
      </xdr:nvCxnSpPr>
      <xdr:spPr>
        <a:xfrm>
          <a:off x="2622550" y="9901555"/>
          <a:ext cx="80645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38735</xdr:rowOff>
    </xdr:from>
    <xdr:to>
      <xdr:col>10</xdr:col>
      <xdr:colOff>165100</xdr:colOff>
      <xdr:row>59</xdr:row>
      <xdr:rowOff>140335</xdr:rowOff>
    </xdr:to>
    <xdr:sp macro="" textlink="">
      <xdr:nvSpPr>
        <xdr:cNvPr id="95" name="楕円 94"/>
        <xdr:cNvSpPr/>
      </xdr:nvSpPr>
      <xdr:spPr>
        <a:xfrm>
          <a:off x="1778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89535</xdr:rowOff>
    </xdr:from>
    <xdr:to>
      <xdr:col>15</xdr:col>
      <xdr:colOff>50800</xdr:colOff>
      <xdr:row>59</xdr:row>
      <xdr:rowOff>154305</xdr:rowOff>
    </xdr:to>
    <xdr:cxnSp macro="">
      <xdr:nvCxnSpPr>
        <xdr:cNvPr id="96" name="直線コネクタ 95"/>
        <xdr:cNvCxnSpPr/>
      </xdr:nvCxnSpPr>
      <xdr:spPr>
        <a:xfrm>
          <a:off x="1828800" y="9836785"/>
          <a:ext cx="7937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147320</xdr:rowOff>
    </xdr:from>
    <xdr:to>
      <xdr:col>6</xdr:col>
      <xdr:colOff>38100</xdr:colOff>
      <xdr:row>59</xdr:row>
      <xdr:rowOff>77470</xdr:rowOff>
    </xdr:to>
    <xdr:sp macro="" textlink="">
      <xdr:nvSpPr>
        <xdr:cNvPr id="97" name="楕円 96"/>
        <xdr:cNvSpPr/>
      </xdr:nvSpPr>
      <xdr:spPr>
        <a:xfrm>
          <a:off x="984250" y="9729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26670</xdr:rowOff>
    </xdr:from>
    <xdr:to>
      <xdr:col>10</xdr:col>
      <xdr:colOff>114300</xdr:colOff>
      <xdr:row>59</xdr:row>
      <xdr:rowOff>89535</xdr:rowOff>
    </xdr:to>
    <xdr:cxnSp macro="">
      <xdr:nvCxnSpPr>
        <xdr:cNvPr id="98" name="直線コネクタ 97"/>
        <xdr:cNvCxnSpPr/>
      </xdr:nvCxnSpPr>
      <xdr:spPr>
        <a:xfrm>
          <a:off x="1028700" y="9773920"/>
          <a:ext cx="8001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99" name="n_1aveValue【体育館・プール】&#10;有形固定資産減価償却率"/>
        <xdr:cNvSpPr txBox="1"/>
      </xdr:nvSpPr>
      <xdr:spPr>
        <a:xfrm>
          <a:off x="32391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00" name="n_2aveValue【体育館・プール】&#10;有形固定資産減価償却率"/>
        <xdr:cNvSpPr txBox="1"/>
      </xdr:nvSpPr>
      <xdr:spPr>
        <a:xfrm>
          <a:off x="24390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01" name="n_3aveValue【体育館・プール】&#10;有形固定資産減価償却率"/>
        <xdr:cNvSpPr txBox="1"/>
      </xdr:nvSpPr>
      <xdr:spPr>
        <a:xfrm>
          <a:off x="164529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02" name="n_4aveValue【体育館・プール】&#10;有形固定資産減価償却率"/>
        <xdr:cNvSpPr txBox="1"/>
      </xdr:nvSpPr>
      <xdr:spPr>
        <a:xfrm>
          <a:off x="85154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103" name="n_1mainValue【体育館・プール】&#10;有形固定資産減価償却率"/>
        <xdr:cNvSpPr txBox="1"/>
      </xdr:nvSpPr>
      <xdr:spPr>
        <a:xfrm>
          <a:off x="32391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04" name="n_2mainValue【体育館・プール】&#10;有形固定資産減価償却率"/>
        <xdr:cNvSpPr txBox="1"/>
      </xdr:nvSpPr>
      <xdr:spPr>
        <a:xfrm>
          <a:off x="24390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05" name="n_3mainValue【体育館・プール】&#10;有形固定資産減価償却率"/>
        <xdr:cNvSpPr txBox="1"/>
      </xdr:nvSpPr>
      <xdr:spPr>
        <a:xfrm>
          <a:off x="1645294" y="957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93997</xdr:rowOff>
    </xdr:from>
    <xdr:ext cx="405111" cy="259045"/>
    <xdr:sp macro="" textlink="">
      <xdr:nvSpPr>
        <xdr:cNvPr id="106" name="n_4mainValue【体育館・プール】&#10;有形固定資産減価償却率"/>
        <xdr:cNvSpPr txBox="1"/>
      </xdr:nvSpPr>
      <xdr:spPr>
        <a:xfrm>
          <a:off x="851544" y="951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xdr:cNvCxnSpPr/>
      </xdr:nvCxnSpPr>
      <xdr:spPr>
        <a:xfrm flipV="1">
          <a:off x="9429115" y="9160982"/>
          <a:ext cx="0" cy="151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xdr:cNvSpPr txBox="1"/>
      </xdr:nvSpPr>
      <xdr:spPr>
        <a:xfrm>
          <a:off x="9467850" y="1067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xdr:cNvCxnSpPr/>
      </xdr:nvCxnSpPr>
      <xdr:spPr>
        <a:xfrm>
          <a:off x="9359900" y="10672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xdr:cNvSpPr txBox="1"/>
      </xdr:nvSpPr>
      <xdr:spPr>
        <a:xfrm>
          <a:off x="9467850" y="894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xdr:cNvCxnSpPr/>
      </xdr:nvCxnSpPr>
      <xdr:spPr>
        <a:xfrm>
          <a:off x="9359900" y="9160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xdr:cNvSpPr txBox="1"/>
      </xdr:nvSpPr>
      <xdr:spPr>
        <a:xfrm>
          <a:off x="9467850" y="1017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xdr:cNvSpPr/>
      </xdr:nvSpPr>
      <xdr:spPr>
        <a:xfrm>
          <a:off x="9398000" y="103200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xdr:cNvSpPr/>
      </xdr:nvSpPr>
      <xdr:spPr>
        <a:xfrm>
          <a:off x="8636000" y="10334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xdr:cNvSpPr/>
      </xdr:nvSpPr>
      <xdr:spPr>
        <a:xfrm>
          <a:off x="7842250" y="10335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xdr:cNvSpPr/>
      </xdr:nvSpPr>
      <xdr:spPr>
        <a:xfrm>
          <a:off x="7029450" y="103354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xdr:cNvSpPr/>
      </xdr:nvSpPr>
      <xdr:spPr>
        <a:xfrm>
          <a:off x="6235700" y="103197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95177</xdr:rowOff>
    </xdr:from>
    <xdr:to>
      <xdr:col>55</xdr:col>
      <xdr:colOff>50800</xdr:colOff>
      <xdr:row>63</xdr:row>
      <xdr:rowOff>25327</xdr:rowOff>
    </xdr:to>
    <xdr:sp macro="" textlink="">
      <xdr:nvSpPr>
        <xdr:cNvPr id="148" name="楕円 147"/>
        <xdr:cNvSpPr/>
      </xdr:nvSpPr>
      <xdr:spPr>
        <a:xfrm>
          <a:off x="9398000" y="103377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73604</xdr:rowOff>
    </xdr:from>
    <xdr:ext cx="469744" cy="259045"/>
    <xdr:sp macro="" textlink="">
      <xdr:nvSpPr>
        <xdr:cNvPr id="149" name="【体育館・プール】&#10;一人当たり面積該当値テキスト"/>
        <xdr:cNvSpPr txBox="1"/>
      </xdr:nvSpPr>
      <xdr:spPr>
        <a:xfrm>
          <a:off x="9467850" y="1031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105628</xdr:rowOff>
    </xdr:from>
    <xdr:to>
      <xdr:col>50</xdr:col>
      <xdr:colOff>165100</xdr:colOff>
      <xdr:row>63</xdr:row>
      <xdr:rowOff>35778</xdr:rowOff>
    </xdr:to>
    <xdr:sp macro="" textlink="">
      <xdr:nvSpPr>
        <xdr:cNvPr id="150" name="楕円 149"/>
        <xdr:cNvSpPr/>
      </xdr:nvSpPr>
      <xdr:spPr>
        <a:xfrm>
          <a:off x="8636000" y="10348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145977</xdr:rowOff>
    </xdr:from>
    <xdr:to>
      <xdr:col>55</xdr:col>
      <xdr:colOff>0</xdr:colOff>
      <xdr:row>62</xdr:row>
      <xdr:rowOff>156428</xdr:rowOff>
    </xdr:to>
    <xdr:cxnSp macro="">
      <xdr:nvCxnSpPr>
        <xdr:cNvPr id="151" name="直線コネクタ 150"/>
        <xdr:cNvCxnSpPr/>
      </xdr:nvCxnSpPr>
      <xdr:spPr>
        <a:xfrm flipV="1">
          <a:off x="8686800" y="10388527"/>
          <a:ext cx="74295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111833</xdr:rowOff>
    </xdr:from>
    <xdr:to>
      <xdr:col>46</xdr:col>
      <xdr:colOff>38100</xdr:colOff>
      <xdr:row>63</xdr:row>
      <xdr:rowOff>41983</xdr:rowOff>
    </xdr:to>
    <xdr:sp macro="" textlink="">
      <xdr:nvSpPr>
        <xdr:cNvPr id="152" name="楕円 151"/>
        <xdr:cNvSpPr/>
      </xdr:nvSpPr>
      <xdr:spPr>
        <a:xfrm>
          <a:off x="7842250" y="103543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156428</xdr:rowOff>
    </xdr:from>
    <xdr:to>
      <xdr:col>50</xdr:col>
      <xdr:colOff>114300</xdr:colOff>
      <xdr:row>62</xdr:row>
      <xdr:rowOff>162633</xdr:rowOff>
    </xdr:to>
    <xdr:cxnSp macro="">
      <xdr:nvCxnSpPr>
        <xdr:cNvPr id="153" name="直線コネクタ 152"/>
        <xdr:cNvCxnSpPr/>
      </xdr:nvCxnSpPr>
      <xdr:spPr>
        <a:xfrm flipV="1">
          <a:off x="7886700" y="10398978"/>
          <a:ext cx="8001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121303</xdr:rowOff>
    </xdr:from>
    <xdr:to>
      <xdr:col>41</xdr:col>
      <xdr:colOff>101600</xdr:colOff>
      <xdr:row>63</xdr:row>
      <xdr:rowOff>51453</xdr:rowOff>
    </xdr:to>
    <xdr:sp macro="" textlink="">
      <xdr:nvSpPr>
        <xdr:cNvPr id="154" name="楕円 153"/>
        <xdr:cNvSpPr/>
      </xdr:nvSpPr>
      <xdr:spPr>
        <a:xfrm>
          <a:off x="7029450" y="103638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162633</xdr:rowOff>
    </xdr:from>
    <xdr:to>
      <xdr:col>45</xdr:col>
      <xdr:colOff>177800</xdr:colOff>
      <xdr:row>63</xdr:row>
      <xdr:rowOff>653</xdr:rowOff>
    </xdr:to>
    <xdr:cxnSp macro="">
      <xdr:nvCxnSpPr>
        <xdr:cNvPr id="155" name="直線コネクタ 154"/>
        <xdr:cNvCxnSpPr/>
      </xdr:nvCxnSpPr>
      <xdr:spPr>
        <a:xfrm flipV="1">
          <a:off x="7080250" y="10405183"/>
          <a:ext cx="80645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130447</xdr:rowOff>
    </xdr:from>
    <xdr:to>
      <xdr:col>36</xdr:col>
      <xdr:colOff>165100</xdr:colOff>
      <xdr:row>63</xdr:row>
      <xdr:rowOff>60597</xdr:rowOff>
    </xdr:to>
    <xdr:sp macro="" textlink="">
      <xdr:nvSpPr>
        <xdr:cNvPr id="156" name="楕円 155"/>
        <xdr:cNvSpPr/>
      </xdr:nvSpPr>
      <xdr:spPr>
        <a:xfrm>
          <a:off x="6235700" y="103729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653</xdr:rowOff>
    </xdr:from>
    <xdr:to>
      <xdr:col>41</xdr:col>
      <xdr:colOff>50800</xdr:colOff>
      <xdr:row>63</xdr:row>
      <xdr:rowOff>9797</xdr:rowOff>
    </xdr:to>
    <xdr:cxnSp macro="">
      <xdr:nvCxnSpPr>
        <xdr:cNvPr id="157" name="直線コネクタ 156"/>
        <xdr:cNvCxnSpPr/>
      </xdr:nvCxnSpPr>
      <xdr:spPr>
        <a:xfrm flipV="1">
          <a:off x="6286500" y="10408303"/>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xdr:cNvSpPr txBox="1"/>
      </xdr:nvSpPr>
      <xdr:spPr>
        <a:xfrm>
          <a:off x="8458277" y="101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xdr:cNvSpPr txBox="1"/>
      </xdr:nvSpPr>
      <xdr:spPr>
        <a:xfrm>
          <a:off x="7677227"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xdr:cNvSpPr txBox="1"/>
      </xdr:nvSpPr>
      <xdr:spPr>
        <a:xfrm>
          <a:off x="6864427" y="1011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xdr:cNvSpPr txBox="1"/>
      </xdr:nvSpPr>
      <xdr:spPr>
        <a:xfrm>
          <a:off x="6070677" y="1010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26905</xdr:rowOff>
    </xdr:from>
    <xdr:ext cx="469744" cy="259045"/>
    <xdr:sp macro="" textlink="">
      <xdr:nvSpPr>
        <xdr:cNvPr id="162" name="n_1mainValue【体育館・プール】&#10;一人当たり面積"/>
        <xdr:cNvSpPr txBox="1"/>
      </xdr:nvSpPr>
      <xdr:spPr>
        <a:xfrm>
          <a:off x="8458277" y="1043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33110</xdr:rowOff>
    </xdr:from>
    <xdr:ext cx="469744" cy="259045"/>
    <xdr:sp macro="" textlink="">
      <xdr:nvSpPr>
        <xdr:cNvPr id="163" name="n_2mainValue【体育館・プール】&#10;一人当たり面積"/>
        <xdr:cNvSpPr txBox="1"/>
      </xdr:nvSpPr>
      <xdr:spPr>
        <a:xfrm>
          <a:off x="7677227" y="1044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42580</xdr:rowOff>
    </xdr:from>
    <xdr:ext cx="469744" cy="259045"/>
    <xdr:sp macro="" textlink="">
      <xdr:nvSpPr>
        <xdr:cNvPr id="164" name="n_3mainValue【体育館・プール】&#10;一人当たり面積"/>
        <xdr:cNvSpPr txBox="1"/>
      </xdr:nvSpPr>
      <xdr:spPr>
        <a:xfrm>
          <a:off x="6864427" y="1045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51724</xdr:rowOff>
    </xdr:from>
    <xdr:ext cx="469744" cy="259045"/>
    <xdr:sp macro="" textlink="">
      <xdr:nvSpPr>
        <xdr:cNvPr id="165" name="n_4mainValue【体育館・プール】&#10;一人当たり面積"/>
        <xdr:cNvSpPr txBox="1"/>
      </xdr:nvSpPr>
      <xdr:spPr>
        <a:xfrm>
          <a:off x="6070677" y="1045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xdr:cNvCxnSpPr/>
      </xdr:nvCxnSpPr>
      <xdr:spPr>
        <a:xfrm flipV="1">
          <a:off x="4177665" y="1294184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xdr:cNvSpPr txBox="1"/>
      </xdr:nvSpPr>
      <xdr:spPr>
        <a:xfrm>
          <a:off x="4216400" y="127234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xdr:cNvCxnSpPr/>
      </xdr:nvCxnSpPr>
      <xdr:spPr>
        <a:xfrm>
          <a:off x="4108450" y="12941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6" name="【福祉施設】&#10;有形固定資産減価償却率平均値テキスト"/>
        <xdr:cNvSpPr txBox="1"/>
      </xdr:nvSpPr>
      <xdr:spPr>
        <a:xfrm>
          <a:off x="4216400" y="136409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xdr:cNvSpPr/>
      </xdr:nvSpPr>
      <xdr:spPr>
        <a:xfrm>
          <a:off x="41275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xdr:cNvSpPr/>
      </xdr:nvSpPr>
      <xdr:spPr>
        <a:xfrm>
          <a:off x="3384550" y="13620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xdr:cNvSpPr/>
      </xdr:nvSpPr>
      <xdr:spPr>
        <a:xfrm>
          <a:off x="257175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xdr:cNvSpPr/>
      </xdr:nvSpPr>
      <xdr:spPr>
        <a:xfrm>
          <a:off x="1778000" y="1356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xdr:cNvSpPr/>
      </xdr:nvSpPr>
      <xdr:spPr>
        <a:xfrm>
          <a:off x="984250" y="135284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07" name="楕円 206"/>
        <xdr:cNvSpPr/>
      </xdr:nvSpPr>
      <xdr:spPr>
        <a:xfrm>
          <a:off x="4127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208" name="【福祉施設】&#10;有形固定資産減価償却率該当値テキスト"/>
        <xdr:cNvSpPr txBox="1"/>
      </xdr:nvSpPr>
      <xdr:spPr>
        <a:xfrm>
          <a:off x="4216400"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75474</xdr:rowOff>
    </xdr:from>
    <xdr:to>
      <xdr:col>20</xdr:col>
      <xdr:colOff>38100</xdr:colOff>
      <xdr:row>83</xdr:row>
      <xdr:rowOff>5624</xdr:rowOff>
    </xdr:to>
    <xdr:sp macro="" textlink="">
      <xdr:nvSpPr>
        <xdr:cNvPr id="209" name="楕円 208"/>
        <xdr:cNvSpPr/>
      </xdr:nvSpPr>
      <xdr:spPr>
        <a:xfrm>
          <a:off x="3384550" y="136200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126274</xdr:rowOff>
    </xdr:to>
    <xdr:cxnSp macro="">
      <xdr:nvCxnSpPr>
        <xdr:cNvPr id="210" name="直線コネクタ 209"/>
        <xdr:cNvCxnSpPr/>
      </xdr:nvCxnSpPr>
      <xdr:spPr>
        <a:xfrm flipV="1">
          <a:off x="3429000" y="13651230"/>
          <a:ext cx="7493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42818</xdr:rowOff>
    </xdr:from>
    <xdr:to>
      <xdr:col>15</xdr:col>
      <xdr:colOff>101600</xdr:colOff>
      <xdr:row>82</xdr:row>
      <xdr:rowOff>144418</xdr:rowOff>
    </xdr:to>
    <xdr:sp macro="" textlink="">
      <xdr:nvSpPr>
        <xdr:cNvPr id="211" name="楕円 210"/>
        <xdr:cNvSpPr/>
      </xdr:nvSpPr>
      <xdr:spPr>
        <a:xfrm>
          <a:off x="257175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93618</xdr:rowOff>
    </xdr:from>
    <xdr:to>
      <xdr:col>19</xdr:col>
      <xdr:colOff>177800</xdr:colOff>
      <xdr:row>82</xdr:row>
      <xdr:rowOff>126274</xdr:rowOff>
    </xdr:to>
    <xdr:cxnSp macro="">
      <xdr:nvCxnSpPr>
        <xdr:cNvPr id="212" name="直線コネクタ 211"/>
        <xdr:cNvCxnSpPr/>
      </xdr:nvCxnSpPr>
      <xdr:spPr>
        <a:xfrm>
          <a:off x="2622550" y="13638168"/>
          <a:ext cx="8064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13" name="楕円 212"/>
        <xdr:cNvSpPr/>
      </xdr:nvSpPr>
      <xdr:spPr>
        <a:xfrm>
          <a:off x="17780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93618</xdr:rowOff>
    </xdr:to>
    <xdr:cxnSp macro="">
      <xdr:nvCxnSpPr>
        <xdr:cNvPr id="214" name="直線コネクタ 213"/>
        <xdr:cNvCxnSpPr/>
      </xdr:nvCxnSpPr>
      <xdr:spPr>
        <a:xfrm>
          <a:off x="1828800" y="13605511"/>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148952</xdr:rowOff>
    </xdr:from>
    <xdr:to>
      <xdr:col>6</xdr:col>
      <xdr:colOff>38100</xdr:colOff>
      <xdr:row>82</xdr:row>
      <xdr:rowOff>79102</xdr:rowOff>
    </xdr:to>
    <xdr:sp macro="" textlink="">
      <xdr:nvSpPr>
        <xdr:cNvPr id="215" name="楕円 214"/>
        <xdr:cNvSpPr/>
      </xdr:nvSpPr>
      <xdr:spPr>
        <a:xfrm>
          <a:off x="984250" y="135284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28302</xdr:rowOff>
    </xdr:from>
    <xdr:to>
      <xdr:col>10</xdr:col>
      <xdr:colOff>114300</xdr:colOff>
      <xdr:row>82</xdr:row>
      <xdr:rowOff>60961</xdr:rowOff>
    </xdr:to>
    <xdr:cxnSp macro="">
      <xdr:nvCxnSpPr>
        <xdr:cNvPr id="216" name="直線コネクタ 215"/>
        <xdr:cNvCxnSpPr/>
      </xdr:nvCxnSpPr>
      <xdr:spPr>
        <a:xfrm>
          <a:off x="1028700" y="13572852"/>
          <a:ext cx="8001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217" name="n_1aveValue【福祉施設】&#10;有形固定資産減価償却率"/>
        <xdr:cNvSpPr txBox="1"/>
      </xdr:nvSpPr>
      <xdr:spPr>
        <a:xfrm>
          <a:off x="3239144" y="1371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8" name="n_2aveValue【福祉施設】&#10;有形固定資産減価償却率"/>
        <xdr:cNvSpPr txBox="1"/>
      </xdr:nvSpPr>
      <xdr:spPr>
        <a:xfrm>
          <a:off x="2439044" y="1336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19" name="n_3aveValue【福祉施設】&#10;有形固定資産減価償却率"/>
        <xdr:cNvSpPr txBox="1"/>
      </xdr:nvSpPr>
      <xdr:spPr>
        <a:xfrm>
          <a:off x="1645294" y="1366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220" name="n_4aveValue【福祉施設】&#10;有形固定資産減価償却率"/>
        <xdr:cNvSpPr txBox="1"/>
      </xdr:nvSpPr>
      <xdr:spPr>
        <a:xfrm>
          <a:off x="851544" y="1361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22151</xdr:rowOff>
    </xdr:from>
    <xdr:ext cx="405111" cy="259045"/>
    <xdr:sp macro="" textlink="">
      <xdr:nvSpPr>
        <xdr:cNvPr id="221" name="n_1mainValue【福祉施設】&#10;有形固定資産減価償却率"/>
        <xdr:cNvSpPr txBox="1"/>
      </xdr:nvSpPr>
      <xdr:spPr>
        <a:xfrm>
          <a:off x="3239144" y="1340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135545</xdr:rowOff>
    </xdr:from>
    <xdr:ext cx="405111" cy="259045"/>
    <xdr:sp macro="" textlink="">
      <xdr:nvSpPr>
        <xdr:cNvPr id="222" name="n_2mainValue【福祉施設】&#10;有形固定資産減価償却率"/>
        <xdr:cNvSpPr txBox="1"/>
      </xdr:nvSpPr>
      <xdr:spPr>
        <a:xfrm>
          <a:off x="2439044" y="1368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223" name="n_3mainValue【福祉施設】&#10;有形固定資産減価償却率"/>
        <xdr:cNvSpPr txBox="1"/>
      </xdr:nvSpPr>
      <xdr:spPr>
        <a:xfrm>
          <a:off x="1645294"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24" name="n_4mainValue【福祉施設】&#10;有形固定資産減価償却率"/>
        <xdr:cNvSpPr txBox="1"/>
      </xdr:nvSpPr>
      <xdr:spPr>
        <a:xfrm>
          <a:off x="851544" y="13309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xdr:cNvCxnSpPr/>
      </xdr:nvCxnSpPr>
      <xdr:spPr>
        <a:xfrm flipV="1">
          <a:off x="9429115" y="12752197"/>
          <a:ext cx="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xdr:cNvSpPr txBox="1"/>
      </xdr:nvSpPr>
      <xdr:spPr>
        <a:xfrm>
          <a:off x="9467850" y="1431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xdr:cNvCxnSpPr/>
      </xdr:nvCxnSpPr>
      <xdr:spPr>
        <a:xfrm>
          <a:off x="9359900" y="143070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xdr:cNvSpPr txBox="1"/>
      </xdr:nvSpPr>
      <xdr:spPr>
        <a:xfrm>
          <a:off x="9467850" y="1254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xdr:cNvCxnSpPr/>
      </xdr:nvCxnSpPr>
      <xdr:spPr>
        <a:xfrm>
          <a:off x="9359900" y="12752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53" name="【福祉施設】&#10;一人当たり面積平均値テキスト"/>
        <xdr:cNvSpPr txBox="1"/>
      </xdr:nvSpPr>
      <xdr:spPr>
        <a:xfrm>
          <a:off x="9467850" y="13830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xdr:cNvSpPr/>
      </xdr:nvSpPr>
      <xdr:spPr>
        <a:xfrm>
          <a:off x="9398000" y="139729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xdr:cNvSpPr/>
      </xdr:nvSpPr>
      <xdr:spPr>
        <a:xfrm>
          <a:off x="8636000" y="139809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xdr:cNvSpPr/>
      </xdr:nvSpPr>
      <xdr:spPr>
        <a:xfrm>
          <a:off x="7842250" y="139843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xdr:cNvSpPr/>
      </xdr:nvSpPr>
      <xdr:spPr>
        <a:xfrm>
          <a:off x="7029450" y="139439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xdr:cNvSpPr/>
      </xdr:nvSpPr>
      <xdr:spPr>
        <a:xfrm>
          <a:off x="6235700" y="1392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30735</xdr:rowOff>
    </xdr:from>
    <xdr:to>
      <xdr:col>55</xdr:col>
      <xdr:colOff>50800</xdr:colOff>
      <xdr:row>85</xdr:row>
      <xdr:rowOff>132335</xdr:rowOff>
    </xdr:to>
    <xdr:sp macro="" textlink="">
      <xdr:nvSpPr>
        <xdr:cNvPr id="264" name="楕円 263"/>
        <xdr:cNvSpPr/>
      </xdr:nvSpPr>
      <xdr:spPr>
        <a:xfrm>
          <a:off x="9398000" y="14070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9162</xdr:rowOff>
    </xdr:from>
    <xdr:ext cx="469744" cy="259045"/>
    <xdr:sp macro="" textlink="">
      <xdr:nvSpPr>
        <xdr:cNvPr id="265" name="【福祉施設】&#10;一人当たり面積該当値テキスト"/>
        <xdr:cNvSpPr txBox="1"/>
      </xdr:nvSpPr>
      <xdr:spPr>
        <a:xfrm>
          <a:off x="9467850" y="140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37212</xdr:rowOff>
    </xdr:from>
    <xdr:to>
      <xdr:col>50</xdr:col>
      <xdr:colOff>165100</xdr:colOff>
      <xdr:row>85</xdr:row>
      <xdr:rowOff>138812</xdr:rowOff>
    </xdr:to>
    <xdr:sp macro="" textlink="">
      <xdr:nvSpPr>
        <xdr:cNvPr id="266" name="楕円 265"/>
        <xdr:cNvSpPr/>
      </xdr:nvSpPr>
      <xdr:spPr>
        <a:xfrm>
          <a:off x="8636000" y="140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81535</xdr:rowOff>
    </xdr:from>
    <xdr:to>
      <xdr:col>55</xdr:col>
      <xdr:colOff>0</xdr:colOff>
      <xdr:row>85</xdr:row>
      <xdr:rowOff>88012</xdr:rowOff>
    </xdr:to>
    <xdr:cxnSp macro="">
      <xdr:nvCxnSpPr>
        <xdr:cNvPr id="267" name="直線コネクタ 266"/>
        <xdr:cNvCxnSpPr/>
      </xdr:nvCxnSpPr>
      <xdr:spPr>
        <a:xfrm flipV="1">
          <a:off x="8686800" y="14121385"/>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41021</xdr:rowOff>
    </xdr:from>
    <xdr:to>
      <xdr:col>46</xdr:col>
      <xdr:colOff>38100</xdr:colOff>
      <xdr:row>85</xdr:row>
      <xdr:rowOff>142621</xdr:rowOff>
    </xdr:to>
    <xdr:sp macro="" textlink="">
      <xdr:nvSpPr>
        <xdr:cNvPr id="268" name="楕円 267"/>
        <xdr:cNvSpPr/>
      </xdr:nvSpPr>
      <xdr:spPr>
        <a:xfrm>
          <a:off x="7842250" y="140808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88012</xdr:rowOff>
    </xdr:from>
    <xdr:to>
      <xdr:col>50</xdr:col>
      <xdr:colOff>114300</xdr:colOff>
      <xdr:row>85</xdr:row>
      <xdr:rowOff>91821</xdr:rowOff>
    </xdr:to>
    <xdr:cxnSp macro="">
      <xdr:nvCxnSpPr>
        <xdr:cNvPr id="269" name="直線コネクタ 268"/>
        <xdr:cNvCxnSpPr/>
      </xdr:nvCxnSpPr>
      <xdr:spPr>
        <a:xfrm flipV="1">
          <a:off x="7886700" y="14127862"/>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46737</xdr:rowOff>
    </xdr:from>
    <xdr:to>
      <xdr:col>41</xdr:col>
      <xdr:colOff>101600</xdr:colOff>
      <xdr:row>85</xdr:row>
      <xdr:rowOff>148337</xdr:rowOff>
    </xdr:to>
    <xdr:sp macro="" textlink="">
      <xdr:nvSpPr>
        <xdr:cNvPr id="270" name="楕円 269"/>
        <xdr:cNvSpPr/>
      </xdr:nvSpPr>
      <xdr:spPr>
        <a:xfrm>
          <a:off x="7029450" y="140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91821</xdr:rowOff>
    </xdr:from>
    <xdr:to>
      <xdr:col>45</xdr:col>
      <xdr:colOff>177800</xdr:colOff>
      <xdr:row>85</xdr:row>
      <xdr:rowOff>97537</xdr:rowOff>
    </xdr:to>
    <xdr:cxnSp macro="">
      <xdr:nvCxnSpPr>
        <xdr:cNvPr id="271" name="直線コネクタ 270"/>
        <xdr:cNvCxnSpPr/>
      </xdr:nvCxnSpPr>
      <xdr:spPr>
        <a:xfrm flipV="1">
          <a:off x="7080250" y="14131671"/>
          <a:ext cx="8064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52451</xdr:rowOff>
    </xdr:from>
    <xdr:to>
      <xdr:col>36</xdr:col>
      <xdr:colOff>165100</xdr:colOff>
      <xdr:row>85</xdr:row>
      <xdr:rowOff>154051</xdr:rowOff>
    </xdr:to>
    <xdr:sp macro="" textlink="">
      <xdr:nvSpPr>
        <xdr:cNvPr id="272" name="楕円 271"/>
        <xdr:cNvSpPr/>
      </xdr:nvSpPr>
      <xdr:spPr>
        <a:xfrm>
          <a:off x="6235700" y="1409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97537</xdr:rowOff>
    </xdr:from>
    <xdr:to>
      <xdr:col>41</xdr:col>
      <xdr:colOff>50800</xdr:colOff>
      <xdr:row>85</xdr:row>
      <xdr:rowOff>103251</xdr:rowOff>
    </xdr:to>
    <xdr:cxnSp macro="">
      <xdr:nvCxnSpPr>
        <xdr:cNvPr id="273" name="直線コネクタ 272"/>
        <xdr:cNvCxnSpPr/>
      </xdr:nvCxnSpPr>
      <xdr:spPr>
        <a:xfrm flipV="1">
          <a:off x="6286500" y="14137387"/>
          <a:ext cx="7937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74" name="n_1aveValue【福祉施設】&#10;一人当たり面積"/>
        <xdr:cNvSpPr txBox="1"/>
      </xdr:nvSpPr>
      <xdr:spPr>
        <a:xfrm>
          <a:off x="8458277" y="1376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5" name="n_2aveValue【福祉施設】&#10;一人当たり面積"/>
        <xdr:cNvSpPr txBox="1"/>
      </xdr:nvSpPr>
      <xdr:spPr>
        <a:xfrm>
          <a:off x="7677227" y="1376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76" name="n_3aveValue【福祉施設】&#10;一人当たり面積"/>
        <xdr:cNvSpPr txBox="1"/>
      </xdr:nvSpPr>
      <xdr:spPr>
        <a:xfrm>
          <a:off x="6864427" y="1372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77" name="n_4aveValue【福祉施設】&#10;一人当たり面積"/>
        <xdr:cNvSpPr txBox="1"/>
      </xdr:nvSpPr>
      <xdr:spPr>
        <a:xfrm>
          <a:off x="6070677" y="137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129939</xdr:rowOff>
    </xdr:from>
    <xdr:ext cx="469744" cy="259045"/>
    <xdr:sp macro="" textlink="">
      <xdr:nvSpPr>
        <xdr:cNvPr id="278" name="n_1mainValue【福祉施設】&#10;一人当たり面積"/>
        <xdr:cNvSpPr txBox="1"/>
      </xdr:nvSpPr>
      <xdr:spPr>
        <a:xfrm>
          <a:off x="8458277" y="1416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133748</xdr:rowOff>
    </xdr:from>
    <xdr:ext cx="469744" cy="259045"/>
    <xdr:sp macro="" textlink="">
      <xdr:nvSpPr>
        <xdr:cNvPr id="279" name="n_2mainValue【福祉施設】&#10;一人当たり面積"/>
        <xdr:cNvSpPr txBox="1"/>
      </xdr:nvSpPr>
      <xdr:spPr>
        <a:xfrm>
          <a:off x="7677227" y="1417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139464</xdr:rowOff>
    </xdr:from>
    <xdr:ext cx="469744" cy="259045"/>
    <xdr:sp macro="" textlink="">
      <xdr:nvSpPr>
        <xdr:cNvPr id="280" name="n_3mainValue【福祉施設】&#10;一人当たり面積"/>
        <xdr:cNvSpPr txBox="1"/>
      </xdr:nvSpPr>
      <xdr:spPr>
        <a:xfrm>
          <a:off x="6864427" y="1417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145178</xdr:rowOff>
    </xdr:from>
    <xdr:ext cx="469744" cy="259045"/>
    <xdr:sp macro="" textlink="">
      <xdr:nvSpPr>
        <xdr:cNvPr id="281" name="n_4mainValue【福祉施設】&#10;一人当たり面積"/>
        <xdr:cNvSpPr txBox="1"/>
      </xdr:nvSpPr>
      <xdr:spPr>
        <a:xfrm>
          <a:off x="6070677" y="1418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323" name="直線コネクタ 322"/>
        <xdr:cNvCxnSpPr/>
      </xdr:nvCxnSpPr>
      <xdr:spPr>
        <a:xfrm flipV="1">
          <a:off x="14699614" y="555860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326" name="【一般廃棄物処理施設】&#10;有形固定資産減価償却率最大値テキスト"/>
        <xdr:cNvSpPr txBox="1"/>
      </xdr:nvSpPr>
      <xdr:spPr>
        <a:xfrm>
          <a:off x="14738350" y="5340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327" name="直線コネクタ 326"/>
        <xdr:cNvCxnSpPr/>
      </xdr:nvCxnSpPr>
      <xdr:spPr>
        <a:xfrm>
          <a:off x="14611350" y="555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328" name="【一般廃棄物処理施設】&#10;有形固定資産減価償却率平均値テキスト"/>
        <xdr:cNvSpPr txBox="1"/>
      </xdr:nvSpPr>
      <xdr:spPr>
        <a:xfrm>
          <a:off x="1473835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29" name="フローチャート: 判断 328"/>
        <xdr:cNvSpPr/>
      </xdr:nvSpPr>
      <xdr:spPr>
        <a:xfrm>
          <a:off x="14649450"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330" name="フローチャート: 判断 329"/>
        <xdr:cNvSpPr/>
      </xdr:nvSpPr>
      <xdr:spPr>
        <a:xfrm>
          <a:off x="13887450" y="629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31" name="フローチャート: 判断 330"/>
        <xdr:cNvSpPr/>
      </xdr:nvSpPr>
      <xdr:spPr>
        <a:xfrm>
          <a:off x="13093700" y="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332" name="フローチャート: 判断 331"/>
        <xdr:cNvSpPr/>
      </xdr:nvSpPr>
      <xdr:spPr>
        <a:xfrm>
          <a:off x="12299950" y="63104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333" name="フローチャート: 判断 332"/>
        <xdr:cNvSpPr/>
      </xdr:nvSpPr>
      <xdr:spPr>
        <a:xfrm>
          <a:off x="11487150" y="627271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100512</xdr:rowOff>
    </xdr:from>
    <xdr:to>
      <xdr:col>85</xdr:col>
      <xdr:colOff>177800</xdr:colOff>
      <xdr:row>40</xdr:row>
      <xdr:rowOff>30662</xdr:rowOff>
    </xdr:to>
    <xdr:sp macro="" textlink="">
      <xdr:nvSpPr>
        <xdr:cNvPr id="339" name="楕円 338"/>
        <xdr:cNvSpPr/>
      </xdr:nvSpPr>
      <xdr:spPr>
        <a:xfrm>
          <a:off x="14649450" y="65457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78939</xdr:rowOff>
    </xdr:from>
    <xdr:ext cx="405111" cy="259045"/>
    <xdr:sp macro="" textlink="">
      <xdr:nvSpPr>
        <xdr:cNvPr id="340" name="【一般廃棄物処理施設】&#10;有形固定資産減価償却率該当値テキスト"/>
        <xdr:cNvSpPr txBox="1"/>
      </xdr:nvSpPr>
      <xdr:spPr>
        <a:xfrm>
          <a:off x="14738350" y="652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67854</xdr:rowOff>
    </xdr:from>
    <xdr:to>
      <xdr:col>81</xdr:col>
      <xdr:colOff>101600</xdr:colOff>
      <xdr:row>39</xdr:row>
      <xdr:rowOff>169454</xdr:rowOff>
    </xdr:to>
    <xdr:sp macro="" textlink="">
      <xdr:nvSpPr>
        <xdr:cNvPr id="341" name="楕円 340"/>
        <xdr:cNvSpPr/>
      </xdr:nvSpPr>
      <xdr:spPr>
        <a:xfrm>
          <a:off x="13887450" y="6513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118654</xdr:rowOff>
    </xdr:from>
    <xdr:to>
      <xdr:col>85</xdr:col>
      <xdr:colOff>127000</xdr:colOff>
      <xdr:row>39</xdr:row>
      <xdr:rowOff>151312</xdr:rowOff>
    </xdr:to>
    <xdr:cxnSp macro="">
      <xdr:nvCxnSpPr>
        <xdr:cNvPr id="342" name="直線コネクタ 341"/>
        <xdr:cNvCxnSpPr/>
      </xdr:nvCxnSpPr>
      <xdr:spPr>
        <a:xfrm>
          <a:off x="13938250" y="6563904"/>
          <a:ext cx="762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35197</xdr:rowOff>
    </xdr:from>
    <xdr:to>
      <xdr:col>76</xdr:col>
      <xdr:colOff>165100</xdr:colOff>
      <xdr:row>39</xdr:row>
      <xdr:rowOff>136797</xdr:rowOff>
    </xdr:to>
    <xdr:sp macro="" textlink="">
      <xdr:nvSpPr>
        <xdr:cNvPr id="343" name="楕円 342"/>
        <xdr:cNvSpPr/>
      </xdr:nvSpPr>
      <xdr:spPr>
        <a:xfrm>
          <a:off x="13093700" y="64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85997</xdr:rowOff>
    </xdr:from>
    <xdr:to>
      <xdr:col>81</xdr:col>
      <xdr:colOff>50800</xdr:colOff>
      <xdr:row>39</xdr:row>
      <xdr:rowOff>118654</xdr:rowOff>
    </xdr:to>
    <xdr:cxnSp macro="">
      <xdr:nvCxnSpPr>
        <xdr:cNvPr id="344" name="直線コネクタ 343"/>
        <xdr:cNvCxnSpPr/>
      </xdr:nvCxnSpPr>
      <xdr:spPr>
        <a:xfrm>
          <a:off x="13144500" y="6531247"/>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345" name="楕円 344"/>
        <xdr:cNvSpPr/>
      </xdr:nvSpPr>
      <xdr:spPr>
        <a:xfrm>
          <a:off x="12299950" y="6447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39</xdr:row>
      <xdr:rowOff>85997</xdr:rowOff>
    </xdr:to>
    <xdr:cxnSp macro="">
      <xdr:nvCxnSpPr>
        <xdr:cNvPr id="346" name="直線コネクタ 345"/>
        <xdr:cNvCxnSpPr/>
      </xdr:nvCxnSpPr>
      <xdr:spPr>
        <a:xfrm>
          <a:off x="12344400" y="6498590"/>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141333</xdr:rowOff>
    </xdr:from>
    <xdr:to>
      <xdr:col>67</xdr:col>
      <xdr:colOff>101600</xdr:colOff>
      <xdr:row>39</xdr:row>
      <xdr:rowOff>71483</xdr:rowOff>
    </xdr:to>
    <xdr:sp macro="" textlink="">
      <xdr:nvSpPr>
        <xdr:cNvPr id="347" name="楕円 346"/>
        <xdr:cNvSpPr/>
      </xdr:nvSpPr>
      <xdr:spPr>
        <a:xfrm>
          <a:off x="11487150" y="64214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20683</xdr:rowOff>
    </xdr:from>
    <xdr:to>
      <xdr:col>71</xdr:col>
      <xdr:colOff>177800</xdr:colOff>
      <xdr:row>39</xdr:row>
      <xdr:rowOff>53340</xdr:rowOff>
    </xdr:to>
    <xdr:cxnSp macro="">
      <xdr:nvCxnSpPr>
        <xdr:cNvPr id="348" name="直線コネクタ 347"/>
        <xdr:cNvCxnSpPr/>
      </xdr:nvCxnSpPr>
      <xdr:spPr>
        <a:xfrm>
          <a:off x="11537950" y="6465933"/>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349" name="n_1aveValue【一般廃棄物処理施設】&#10;有形固定資産減価償却率"/>
        <xdr:cNvSpPr txBox="1"/>
      </xdr:nvSpPr>
      <xdr:spPr>
        <a:xfrm>
          <a:off x="13742044" y="6086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350" name="n_2aveValue【一般廃棄物処理施設】&#10;有形固定資産減価償却率"/>
        <xdr:cNvSpPr txBox="1"/>
      </xdr:nvSpPr>
      <xdr:spPr>
        <a:xfrm>
          <a:off x="12960994" y="610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351" name="n_3aveValue【一般廃棄物処理施設】&#10;有形固定資産減価償却率"/>
        <xdr:cNvSpPr txBox="1"/>
      </xdr:nvSpPr>
      <xdr:spPr>
        <a:xfrm>
          <a:off x="12167244" y="6098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352" name="n_4aveValue【一般廃棄物処理施設】&#10;有形固定資産減価償却率"/>
        <xdr:cNvSpPr txBox="1"/>
      </xdr:nvSpPr>
      <xdr:spPr>
        <a:xfrm>
          <a:off x="11354444" y="60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160581</xdr:rowOff>
    </xdr:from>
    <xdr:ext cx="405111" cy="259045"/>
    <xdr:sp macro="" textlink="">
      <xdr:nvSpPr>
        <xdr:cNvPr id="353" name="n_1mainValue【一般廃棄物処理施設】&#10;有形固定資産減価償却率"/>
        <xdr:cNvSpPr txBox="1"/>
      </xdr:nvSpPr>
      <xdr:spPr>
        <a:xfrm>
          <a:off x="13742044" y="6605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127924</xdr:rowOff>
    </xdr:from>
    <xdr:ext cx="405111" cy="259045"/>
    <xdr:sp macro="" textlink="">
      <xdr:nvSpPr>
        <xdr:cNvPr id="354" name="n_2mainValue【一般廃棄物処理施設】&#10;有形固定資産減価償却率"/>
        <xdr:cNvSpPr txBox="1"/>
      </xdr:nvSpPr>
      <xdr:spPr>
        <a:xfrm>
          <a:off x="12960994" y="6573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355" name="n_3mainValue【一般廃棄物処理施設】&#10;有形固定資産減価償却率"/>
        <xdr:cNvSpPr txBox="1"/>
      </xdr:nvSpPr>
      <xdr:spPr>
        <a:xfrm>
          <a:off x="12167244"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62610</xdr:rowOff>
    </xdr:from>
    <xdr:ext cx="405111" cy="259045"/>
    <xdr:sp macro="" textlink="">
      <xdr:nvSpPr>
        <xdr:cNvPr id="356" name="n_4mainValue【一般廃棄物処理施設】&#10;有形固定資産減価償却率"/>
        <xdr:cNvSpPr txBox="1"/>
      </xdr:nvSpPr>
      <xdr:spPr>
        <a:xfrm>
          <a:off x="11354444" y="6507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72" name="テキスト ボックス 371"/>
        <xdr:cNvSpPr txBox="1"/>
      </xdr:nvSpPr>
      <xdr:spPr>
        <a:xfrm>
          <a:off x="15849828" y="589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4" name="テキスト ボックス 373"/>
        <xdr:cNvSpPr txBox="1"/>
      </xdr:nvSpPr>
      <xdr:spPr>
        <a:xfrm>
          <a:off x="15849828" y="5452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378" name="直線コネクタ 377"/>
        <xdr:cNvCxnSpPr/>
      </xdr:nvCxnSpPr>
      <xdr:spPr>
        <a:xfrm flipV="1">
          <a:off x="19951064" y="5573784"/>
          <a:ext cx="0" cy="133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379" name="【一般廃棄物処理施設】&#10;一人当たり有形固定資産（償却資産）額最小値テキスト"/>
        <xdr:cNvSpPr txBox="1"/>
      </xdr:nvSpPr>
      <xdr:spPr>
        <a:xfrm>
          <a:off x="19989800" y="69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380" name="直線コネクタ 379"/>
        <xdr:cNvCxnSpPr/>
      </xdr:nvCxnSpPr>
      <xdr:spPr>
        <a:xfrm>
          <a:off x="19881850" y="69068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381" name="【一般廃棄物処理施設】&#10;一人当たり有形固定資産（償却資産）額最大値テキスト"/>
        <xdr:cNvSpPr txBox="1"/>
      </xdr:nvSpPr>
      <xdr:spPr>
        <a:xfrm>
          <a:off x="19989800" y="53553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382" name="直線コネクタ 381"/>
        <xdr:cNvCxnSpPr/>
      </xdr:nvCxnSpPr>
      <xdr:spPr>
        <a:xfrm>
          <a:off x="19881850" y="557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383" name="【一般廃棄物処理施設】&#10;一人当たり有形固定資産（償却資産）額平均値テキスト"/>
        <xdr:cNvSpPr txBox="1"/>
      </xdr:nvSpPr>
      <xdr:spPr>
        <a:xfrm>
          <a:off x="19989800" y="6551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384" name="フローチャート: 判断 383"/>
        <xdr:cNvSpPr/>
      </xdr:nvSpPr>
      <xdr:spPr>
        <a:xfrm>
          <a:off x="19900900" y="66934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385" name="フローチャート: 判断 384"/>
        <xdr:cNvSpPr/>
      </xdr:nvSpPr>
      <xdr:spPr>
        <a:xfrm>
          <a:off x="19157950" y="67035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386" name="フローチャート: 判断 385"/>
        <xdr:cNvSpPr/>
      </xdr:nvSpPr>
      <xdr:spPr>
        <a:xfrm>
          <a:off x="18345150" y="67211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387" name="フローチャート: 判断 386"/>
        <xdr:cNvSpPr/>
      </xdr:nvSpPr>
      <xdr:spPr>
        <a:xfrm>
          <a:off x="17551400" y="6720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388" name="フローチャート: 判断 387"/>
        <xdr:cNvSpPr/>
      </xdr:nvSpPr>
      <xdr:spPr>
        <a:xfrm>
          <a:off x="16757650" y="67269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47058</xdr:rowOff>
    </xdr:from>
    <xdr:to>
      <xdr:col>116</xdr:col>
      <xdr:colOff>114300</xdr:colOff>
      <xdr:row>41</xdr:row>
      <xdr:rowOff>148658</xdr:rowOff>
    </xdr:to>
    <xdr:sp macro="" textlink="">
      <xdr:nvSpPr>
        <xdr:cNvPr id="394" name="楕円 393"/>
        <xdr:cNvSpPr/>
      </xdr:nvSpPr>
      <xdr:spPr>
        <a:xfrm>
          <a:off x="19900900" y="682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133435</xdr:rowOff>
    </xdr:from>
    <xdr:ext cx="534377" cy="259045"/>
    <xdr:sp macro="" textlink="">
      <xdr:nvSpPr>
        <xdr:cNvPr id="395" name="【一般廃棄物処理施設】&#10;一人当たり有形固定資産（償却資産）額該当値テキスト"/>
        <xdr:cNvSpPr txBox="1"/>
      </xdr:nvSpPr>
      <xdr:spPr>
        <a:xfrm>
          <a:off x="19989800" y="674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48169</xdr:rowOff>
    </xdr:from>
    <xdr:to>
      <xdr:col>112</xdr:col>
      <xdr:colOff>38100</xdr:colOff>
      <xdr:row>41</xdr:row>
      <xdr:rowOff>149769</xdr:rowOff>
    </xdr:to>
    <xdr:sp macro="" textlink="">
      <xdr:nvSpPr>
        <xdr:cNvPr id="396" name="楕円 395"/>
        <xdr:cNvSpPr/>
      </xdr:nvSpPr>
      <xdr:spPr>
        <a:xfrm>
          <a:off x="19157950" y="68236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97858</xdr:rowOff>
    </xdr:from>
    <xdr:to>
      <xdr:col>116</xdr:col>
      <xdr:colOff>63500</xdr:colOff>
      <xdr:row>41</xdr:row>
      <xdr:rowOff>98969</xdr:rowOff>
    </xdr:to>
    <xdr:cxnSp macro="">
      <xdr:nvCxnSpPr>
        <xdr:cNvPr id="397" name="直線コネクタ 396"/>
        <xdr:cNvCxnSpPr/>
      </xdr:nvCxnSpPr>
      <xdr:spPr>
        <a:xfrm flipV="1">
          <a:off x="19202400" y="6873308"/>
          <a:ext cx="7493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48867</xdr:rowOff>
    </xdr:from>
    <xdr:to>
      <xdr:col>107</xdr:col>
      <xdr:colOff>101600</xdr:colOff>
      <xdr:row>41</xdr:row>
      <xdr:rowOff>150467</xdr:rowOff>
    </xdr:to>
    <xdr:sp macro="" textlink="">
      <xdr:nvSpPr>
        <xdr:cNvPr id="398" name="楕円 397"/>
        <xdr:cNvSpPr/>
      </xdr:nvSpPr>
      <xdr:spPr>
        <a:xfrm>
          <a:off x="18345150" y="68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98969</xdr:rowOff>
    </xdr:from>
    <xdr:to>
      <xdr:col>111</xdr:col>
      <xdr:colOff>177800</xdr:colOff>
      <xdr:row>41</xdr:row>
      <xdr:rowOff>99667</xdr:rowOff>
    </xdr:to>
    <xdr:cxnSp macro="">
      <xdr:nvCxnSpPr>
        <xdr:cNvPr id="399" name="直線コネクタ 398"/>
        <xdr:cNvCxnSpPr/>
      </xdr:nvCxnSpPr>
      <xdr:spPr>
        <a:xfrm flipV="1">
          <a:off x="18395950" y="6874419"/>
          <a:ext cx="80645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49871</xdr:rowOff>
    </xdr:from>
    <xdr:to>
      <xdr:col>102</xdr:col>
      <xdr:colOff>165100</xdr:colOff>
      <xdr:row>41</xdr:row>
      <xdr:rowOff>151471</xdr:rowOff>
    </xdr:to>
    <xdr:sp macro="" textlink="">
      <xdr:nvSpPr>
        <xdr:cNvPr id="400" name="楕円 399"/>
        <xdr:cNvSpPr/>
      </xdr:nvSpPr>
      <xdr:spPr>
        <a:xfrm>
          <a:off x="17551400" y="68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99667</xdr:rowOff>
    </xdr:from>
    <xdr:to>
      <xdr:col>107</xdr:col>
      <xdr:colOff>50800</xdr:colOff>
      <xdr:row>41</xdr:row>
      <xdr:rowOff>100671</xdr:rowOff>
    </xdr:to>
    <xdr:cxnSp macro="">
      <xdr:nvCxnSpPr>
        <xdr:cNvPr id="401" name="直線コネクタ 400"/>
        <xdr:cNvCxnSpPr/>
      </xdr:nvCxnSpPr>
      <xdr:spPr>
        <a:xfrm flipV="1">
          <a:off x="17602200" y="6875117"/>
          <a:ext cx="79375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50862</xdr:rowOff>
    </xdr:from>
    <xdr:to>
      <xdr:col>98</xdr:col>
      <xdr:colOff>38100</xdr:colOff>
      <xdr:row>41</xdr:row>
      <xdr:rowOff>152462</xdr:rowOff>
    </xdr:to>
    <xdr:sp macro="" textlink="">
      <xdr:nvSpPr>
        <xdr:cNvPr id="402" name="楕円 401"/>
        <xdr:cNvSpPr/>
      </xdr:nvSpPr>
      <xdr:spPr>
        <a:xfrm>
          <a:off x="16757650" y="68263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100671</xdr:rowOff>
    </xdr:from>
    <xdr:to>
      <xdr:col>102</xdr:col>
      <xdr:colOff>114300</xdr:colOff>
      <xdr:row>41</xdr:row>
      <xdr:rowOff>101662</xdr:rowOff>
    </xdr:to>
    <xdr:cxnSp macro="">
      <xdr:nvCxnSpPr>
        <xdr:cNvPr id="403" name="直線コネクタ 402"/>
        <xdr:cNvCxnSpPr/>
      </xdr:nvCxnSpPr>
      <xdr:spPr>
        <a:xfrm flipV="1">
          <a:off x="16802100" y="6876121"/>
          <a:ext cx="8001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404" name="n_1aveValue【一般廃棄物処理施設】&#10;一人当たり有形固定資産（償却資産）額"/>
        <xdr:cNvSpPr txBox="1"/>
      </xdr:nvSpPr>
      <xdr:spPr>
        <a:xfrm>
          <a:off x="18915595" y="648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405" name="n_2aveValue【一般廃棄物処理施設】&#10;一人当たり有形固定資産（償却資産）額"/>
        <xdr:cNvSpPr txBox="1"/>
      </xdr:nvSpPr>
      <xdr:spPr>
        <a:xfrm>
          <a:off x="18134545" y="650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406" name="n_3aveValue【一般廃棄物処理施設】&#10;一人当たり有形固定資産（償却資産）額"/>
        <xdr:cNvSpPr txBox="1"/>
      </xdr:nvSpPr>
      <xdr:spPr>
        <a:xfrm>
          <a:off x="17321745" y="650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07" name="n_4aveValue【一般廃棄物処理施設】&#10;一人当たり有形固定資産（償却資産）額"/>
        <xdr:cNvSpPr txBox="1"/>
      </xdr:nvSpPr>
      <xdr:spPr>
        <a:xfrm>
          <a:off x="16527995" y="650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140896</xdr:rowOff>
    </xdr:from>
    <xdr:ext cx="534377" cy="259045"/>
    <xdr:sp macro="" textlink="">
      <xdr:nvSpPr>
        <xdr:cNvPr id="408" name="n_1mainValue【一般廃棄物処理施設】&#10;一人当たり有形固定資産（償却資産）額"/>
        <xdr:cNvSpPr txBox="1"/>
      </xdr:nvSpPr>
      <xdr:spPr>
        <a:xfrm>
          <a:off x="18947911" y="691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141594</xdr:rowOff>
    </xdr:from>
    <xdr:ext cx="534377" cy="259045"/>
    <xdr:sp macro="" textlink="">
      <xdr:nvSpPr>
        <xdr:cNvPr id="409" name="n_2mainValue【一般廃棄物処理施設】&#10;一人当たり有形固定資産（償却資産）額"/>
        <xdr:cNvSpPr txBox="1"/>
      </xdr:nvSpPr>
      <xdr:spPr>
        <a:xfrm>
          <a:off x="18166861" y="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142598</xdr:rowOff>
    </xdr:from>
    <xdr:ext cx="534377" cy="259045"/>
    <xdr:sp macro="" textlink="">
      <xdr:nvSpPr>
        <xdr:cNvPr id="410" name="n_3mainValue【一般廃棄物処理施設】&#10;一人当たり有形固定資産（償却資産）額"/>
        <xdr:cNvSpPr txBox="1"/>
      </xdr:nvSpPr>
      <xdr:spPr>
        <a:xfrm>
          <a:off x="17354061" y="691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143589</xdr:rowOff>
    </xdr:from>
    <xdr:ext cx="534377" cy="259045"/>
    <xdr:sp macro="" textlink="">
      <xdr:nvSpPr>
        <xdr:cNvPr id="411" name="n_4mainValue【一般廃棄物処理施設】&#10;一人当たり有形固定資産（償却資産）額"/>
        <xdr:cNvSpPr txBox="1"/>
      </xdr:nvSpPr>
      <xdr:spPr>
        <a:xfrm>
          <a:off x="16560311" y="691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9" name="直線コネクタ 438"/>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0" name="テキスト ボックス 439"/>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1" name="直線コネクタ 440"/>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2" name="テキスト ボックス 441"/>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3" name="直線コネクタ 442"/>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4" name="テキスト ボックス 443"/>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5" name="直線コネクタ 444"/>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6" name="テキスト ボックス 445"/>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7" name="直線コネクタ 446"/>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8" name="テキスト ボックス 447"/>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9" name="直線コネクタ 448"/>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0" name="テキスト ボックス 449"/>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453" name="直線コネクタ 452"/>
        <xdr:cNvCxnSpPr/>
      </xdr:nvCxnSpPr>
      <xdr:spPr>
        <a:xfrm flipV="1">
          <a:off x="14699614" y="12828995"/>
          <a:ext cx="0" cy="153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4" name="【消防施設】&#10;有形固定資産減価償却率最小値テキスト"/>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5" name="直線コネクタ 454"/>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456" name="【消防施設】&#10;有形固定資産減価償却率最大値テキスト"/>
        <xdr:cNvSpPr txBox="1"/>
      </xdr:nvSpPr>
      <xdr:spPr>
        <a:xfrm>
          <a:off x="14738350" y="12610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457" name="直線コネクタ 456"/>
        <xdr:cNvCxnSpPr/>
      </xdr:nvCxnSpPr>
      <xdr:spPr>
        <a:xfrm>
          <a:off x="14611350" y="12828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458" name="【消防施設】&#10;有形固定資産減価償却率平均値テキスト"/>
        <xdr:cNvSpPr txBox="1"/>
      </xdr:nvSpPr>
      <xdr:spPr>
        <a:xfrm>
          <a:off x="14738350" y="135514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459" name="フローチャート: 判断 458"/>
        <xdr:cNvSpPr/>
      </xdr:nvSpPr>
      <xdr:spPr>
        <a:xfrm>
          <a:off x="14649450" y="137000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60" name="フローチャート: 判断 459"/>
        <xdr:cNvSpPr/>
      </xdr:nvSpPr>
      <xdr:spPr>
        <a:xfrm>
          <a:off x="13887450" y="13660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461" name="フローチャート: 判断 460"/>
        <xdr:cNvSpPr/>
      </xdr:nvSpPr>
      <xdr:spPr>
        <a:xfrm>
          <a:off x="13093700" y="136820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462" name="フローチャート: 判断 461"/>
        <xdr:cNvSpPr/>
      </xdr:nvSpPr>
      <xdr:spPr>
        <a:xfrm>
          <a:off x="12299950" y="137377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463" name="フローチャート: 判断 462"/>
        <xdr:cNvSpPr/>
      </xdr:nvSpPr>
      <xdr:spPr>
        <a:xfrm>
          <a:off x="11487150" y="1371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5262</xdr:rowOff>
    </xdr:from>
    <xdr:to>
      <xdr:col>85</xdr:col>
      <xdr:colOff>177800</xdr:colOff>
      <xdr:row>83</xdr:row>
      <xdr:rowOff>106862</xdr:rowOff>
    </xdr:to>
    <xdr:sp macro="" textlink="">
      <xdr:nvSpPr>
        <xdr:cNvPr id="469" name="楕円 468"/>
        <xdr:cNvSpPr/>
      </xdr:nvSpPr>
      <xdr:spPr>
        <a:xfrm>
          <a:off x="14649450" y="1371491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155139</xdr:rowOff>
    </xdr:from>
    <xdr:ext cx="405111" cy="259045"/>
    <xdr:sp macro="" textlink="">
      <xdr:nvSpPr>
        <xdr:cNvPr id="470" name="【消防施設】&#10;有形固定資産減価償却率該当値テキスト"/>
        <xdr:cNvSpPr txBox="1"/>
      </xdr:nvSpPr>
      <xdr:spPr>
        <a:xfrm>
          <a:off x="14738350" y="1369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145687</xdr:rowOff>
    </xdr:from>
    <xdr:to>
      <xdr:col>81</xdr:col>
      <xdr:colOff>101600</xdr:colOff>
      <xdr:row>83</xdr:row>
      <xdr:rowOff>75837</xdr:rowOff>
    </xdr:to>
    <xdr:sp macro="" textlink="">
      <xdr:nvSpPr>
        <xdr:cNvPr id="471" name="楕円 470"/>
        <xdr:cNvSpPr/>
      </xdr:nvSpPr>
      <xdr:spPr>
        <a:xfrm>
          <a:off x="13887450" y="136902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25037</xdr:rowOff>
    </xdr:from>
    <xdr:to>
      <xdr:col>85</xdr:col>
      <xdr:colOff>127000</xdr:colOff>
      <xdr:row>83</xdr:row>
      <xdr:rowOff>56062</xdr:rowOff>
    </xdr:to>
    <xdr:cxnSp macro="">
      <xdr:nvCxnSpPr>
        <xdr:cNvPr id="472" name="直線コネクタ 471"/>
        <xdr:cNvCxnSpPr/>
      </xdr:nvCxnSpPr>
      <xdr:spPr>
        <a:xfrm>
          <a:off x="13938250" y="13734687"/>
          <a:ext cx="762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473" name="楕円 472"/>
        <xdr:cNvSpPr/>
      </xdr:nvSpPr>
      <xdr:spPr>
        <a:xfrm>
          <a:off x="13093700" y="13657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25037</xdr:rowOff>
    </xdr:to>
    <xdr:cxnSp macro="">
      <xdr:nvCxnSpPr>
        <xdr:cNvPr id="474" name="直線コネクタ 473"/>
        <xdr:cNvCxnSpPr/>
      </xdr:nvCxnSpPr>
      <xdr:spPr>
        <a:xfrm>
          <a:off x="13144500" y="13708380"/>
          <a:ext cx="7937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80373</xdr:rowOff>
    </xdr:from>
    <xdr:to>
      <xdr:col>72</xdr:col>
      <xdr:colOff>38100</xdr:colOff>
      <xdr:row>83</xdr:row>
      <xdr:rowOff>10523</xdr:rowOff>
    </xdr:to>
    <xdr:sp macro="" textlink="">
      <xdr:nvSpPr>
        <xdr:cNvPr id="475" name="楕円 474"/>
        <xdr:cNvSpPr/>
      </xdr:nvSpPr>
      <xdr:spPr>
        <a:xfrm>
          <a:off x="12299950" y="136249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131173</xdr:rowOff>
    </xdr:from>
    <xdr:to>
      <xdr:col>76</xdr:col>
      <xdr:colOff>114300</xdr:colOff>
      <xdr:row>82</xdr:row>
      <xdr:rowOff>163830</xdr:rowOff>
    </xdr:to>
    <xdr:cxnSp macro="">
      <xdr:nvCxnSpPr>
        <xdr:cNvPr id="476" name="直線コネクタ 475"/>
        <xdr:cNvCxnSpPr/>
      </xdr:nvCxnSpPr>
      <xdr:spPr>
        <a:xfrm>
          <a:off x="12344400" y="13675723"/>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47716</xdr:rowOff>
    </xdr:from>
    <xdr:to>
      <xdr:col>67</xdr:col>
      <xdr:colOff>101600</xdr:colOff>
      <xdr:row>82</xdr:row>
      <xdr:rowOff>149316</xdr:rowOff>
    </xdr:to>
    <xdr:sp macro="" textlink="">
      <xdr:nvSpPr>
        <xdr:cNvPr id="477" name="楕円 476"/>
        <xdr:cNvSpPr/>
      </xdr:nvSpPr>
      <xdr:spPr>
        <a:xfrm>
          <a:off x="1148715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98516</xdr:rowOff>
    </xdr:from>
    <xdr:to>
      <xdr:col>71</xdr:col>
      <xdr:colOff>177800</xdr:colOff>
      <xdr:row>82</xdr:row>
      <xdr:rowOff>131173</xdr:rowOff>
    </xdr:to>
    <xdr:cxnSp macro="">
      <xdr:nvCxnSpPr>
        <xdr:cNvPr id="478" name="直線コネクタ 477"/>
        <xdr:cNvCxnSpPr/>
      </xdr:nvCxnSpPr>
      <xdr:spPr>
        <a:xfrm>
          <a:off x="11537950" y="13643066"/>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479" name="n_1aveValue【消防施設】&#10;有形固定資産減価償却率"/>
        <xdr:cNvSpPr txBox="1"/>
      </xdr:nvSpPr>
      <xdr:spPr>
        <a:xfrm>
          <a:off x="13742044" y="1344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480" name="n_2aveValue【消防施設】&#10;有形固定資産減価償却率"/>
        <xdr:cNvSpPr txBox="1"/>
      </xdr:nvSpPr>
      <xdr:spPr>
        <a:xfrm>
          <a:off x="12960994" y="1376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481" name="n_3aveValue【消防施設】&#10;有形固定資産減価償却率"/>
        <xdr:cNvSpPr txBox="1"/>
      </xdr:nvSpPr>
      <xdr:spPr>
        <a:xfrm>
          <a:off x="12167244" y="13830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482" name="n_4aveValue【消防施設】&#10;有形固定資産減価償却率"/>
        <xdr:cNvSpPr txBox="1"/>
      </xdr:nvSpPr>
      <xdr:spPr>
        <a:xfrm>
          <a:off x="11354444" y="13807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66964</xdr:rowOff>
    </xdr:from>
    <xdr:ext cx="405111" cy="259045"/>
    <xdr:sp macro="" textlink="">
      <xdr:nvSpPr>
        <xdr:cNvPr id="483" name="n_1mainValue【消防施設】&#10;有形固定資産減価償却率"/>
        <xdr:cNvSpPr txBox="1"/>
      </xdr:nvSpPr>
      <xdr:spPr>
        <a:xfrm>
          <a:off x="13742044" y="1377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59707</xdr:rowOff>
    </xdr:from>
    <xdr:ext cx="405111" cy="259045"/>
    <xdr:sp macro="" textlink="">
      <xdr:nvSpPr>
        <xdr:cNvPr id="484" name="n_2mainValue【消防施設】&#10;有形固定資産減価償却率"/>
        <xdr:cNvSpPr txBox="1"/>
      </xdr:nvSpPr>
      <xdr:spPr>
        <a:xfrm>
          <a:off x="12960994" y="1343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27050</xdr:rowOff>
    </xdr:from>
    <xdr:ext cx="405111" cy="259045"/>
    <xdr:sp macro="" textlink="">
      <xdr:nvSpPr>
        <xdr:cNvPr id="485" name="n_3mainValue【消防施設】&#10;有形固定資産減価償却率"/>
        <xdr:cNvSpPr txBox="1"/>
      </xdr:nvSpPr>
      <xdr:spPr>
        <a:xfrm>
          <a:off x="12167244" y="1340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165843</xdr:rowOff>
    </xdr:from>
    <xdr:ext cx="405111" cy="259045"/>
    <xdr:sp macro="" textlink="">
      <xdr:nvSpPr>
        <xdr:cNvPr id="486" name="n_4mainValue【消防施設】&#10;有形固定資産減価償却率"/>
        <xdr:cNvSpPr txBox="1"/>
      </xdr:nvSpPr>
      <xdr:spPr>
        <a:xfrm>
          <a:off x="11354444" y="13380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5" name="正方形/長方形 494"/>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6" name="正方形/長方形 495"/>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7" name="正方形/長方形 496"/>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8" name="正方形/長方形 497"/>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9" name="正方形/長方形 498"/>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0" name="正方形/長方形 499"/>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1" name="正方形/長方形 500"/>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2" name="正方形/長方形 501"/>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3" name="テキスト ボックス 502"/>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4" name="直線コネクタ 503"/>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5" name="テキスト ボックス 504"/>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6" name="直線コネクタ 505"/>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07" name="テキスト ボックス 506"/>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8" name="直線コネクタ 507"/>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9" name="テキスト ボックス 508"/>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0" name="直線コネクタ 509"/>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1" name="テキスト ボックス 510"/>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2" name="直線コネクタ 511"/>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3" name="テキスト ボックス 512"/>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4" name="直線コネクタ 513"/>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15" name="テキスト ボックス 514"/>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6" name="直線コネクタ 515"/>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18" name="直線コネクタ 517"/>
        <xdr:cNvCxnSpPr/>
      </xdr:nvCxnSpPr>
      <xdr:spPr>
        <a:xfrm flipV="1">
          <a:off x="14699614"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19" name="【庁舎】&#10;有形固定資産減価償却率最小値テキスト"/>
        <xdr:cNvSpPr txBox="1"/>
      </xdr:nvSpPr>
      <xdr:spPr>
        <a:xfrm>
          <a:off x="1473835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20" name="直線コネクタ 519"/>
        <xdr:cNvCxnSpPr/>
      </xdr:nvCxnSpPr>
      <xdr:spPr>
        <a:xfrm>
          <a:off x="146113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21" name="【庁舎】&#10;有形固定資産減価償却率最大値テキスト"/>
        <xdr:cNvSpPr txBox="1"/>
      </xdr:nvSpPr>
      <xdr:spPr>
        <a:xfrm>
          <a:off x="1473835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22" name="直線コネクタ 521"/>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23" name="【庁舎】&#10;有形固定資産減価償却率平均値テキスト"/>
        <xdr:cNvSpPr txBox="1"/>
      </xdr:nvSpPr>
      <xdr:spPr>
        <a:xfrm>
          <a:off x="14738350" y="17063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24" name="フローチャート: 判断 523"/>
        <xdr:cNvSpPr/>
      </xdr:nvSpPr>
      <xdr:spPr>
        <a:xfrm>
          <a:off x="14649450" y="172123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25" name="フローチャート: 判断 524"/>
        <xdr:cNvSpPr/>
      </xdr:nvSpPr>
      <xdr:spPr>
        <a:xfrm>
          <a:off x="13887450" y="1723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26" name="フローチャート: 判断 525"/>
        <xdr:cNvSpPr/>
      </xdr:nvSpPr>
      <xdr:spPr>
        <a:xfrm>
          <a:off x="13093700" y="1726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27" name="フローチャート: 判断 526"/>
        <xdr:cNvSpPr/>
      </xdr:nvSpPr>
      <xdr:spPr>
        <a:xfrm>
          <a:off x="12299950" y="17283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528" name="フローチャート: 判断 527"/>
        <xdr:cNvSpPr/>
      </xdr:nvSpPr>
      <xdr:spPr>
        <a:xfrm>
          <a:off x="11487150" y="172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9" name="テキスト ボックス 52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0" name="テキスト ボックス 52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1" name="テキスト ボックス 53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2" name="テキスト ボックス 53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3" name="テキスト ボックス 53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118111</xdr:rowOff>
    </xdr:from>
    <xdr:to>
      <xdr:col>85</xdr:col>
      <xdr:colOff>177800</xdr:colOff>
      <xdr:row>107</xdr:row>
      <xdr:rowOff>48261</xdr:rowOff>
    </xdr:to>
    <xdr:sp macro="" textlink="">
      <xdr:nvSpPr>
        <xdr:cNvPr id="534" name="楕円 533"/>
        <xdr:cNvSpPr/>
      </xdr:nvSpPr>
      <xdr:spPr>
        <a:xfrm>
          <a:off x="14649450" y="177203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33038</xdr:rowOff>
    </xdr:from>
    <xdr:ext cx="405111" cy="259045"/>
    <xdr:sp macro="" textlink="">
      <xdr:nvSpPr>
        <xdr:cNvPr id="535" name="【庁舎】&#10;有形固定資産減価償却率該当値テキスト"/>
        <xdr:cNvSpPr txBox="1"/>
      </xdr:nvSpPr>
      <xdr:spPr>
        <a:xfrm>
          <a:off x="14738350"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86361</xdr:rowOff>
    </xdr:from>
    <xdr:to>
      <xdr:col>81</xdr:col>
      <xdr:colOff>101600</xdr:colOff>
      <xdr:row>107</xdr:row>
      <xdr:rowOff>16511</xdr:rowOff>
    </xdr:to>
    <xdr:sp macro="" textlink="">
      <xdr:nvSpPr>
        <xdr:cNvPr id="536" name="楕円 535"/>
        <xdr:cNvSpPr/>
      </xdr:nvSpPr>
      <xdr:spPr>
        <a:xfrm>
          <a:off x="1388745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137161</xdr:rowOff>
    </xdr:from>
    <xdr:to>
      <xdr:col>85</xdr:col>
      <xdr:colOff>127000</xdr:colOff>
      <xdr:row>106</xdr:row>
      <xdr:rowOff>168911</xdr:rowOff>
    </xdr:to>
    <xdr:cxnSp macro="">
      <xdr:nvCxnSpPr>
        <xdr:cNvPr id="537" name="直線コネクタ 536"/>
        <xdr:cNvCxnSpPr/>
      </xdr:nvCxnSpPr>
      <xdr:spPr>
        <a:xfrm>
          <a:off x="13938250" y="17739361"/>
          <a:ext cx="762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54611</xdr:rowOff>
    </xdr:from>
    <xdr:to>
      <xdr:col>76</xdr:col>
      <xdr:colOff>165100</xdr:colOff>
      <xdr:row>106</xdr:row>
      <xdr:rowOff>156211</xdr:rowOff>
    </xdr:to>
    <xdr:sp macro="" textlink="">
      <xdr:nvSpPr>
        <xdr:cNvPr id="538" name="楕円 537"/>
        <xdr:cNvSpPr/>
      </xdr:nvSpPr>
      <xdr:spPr>
        <a:xfrm>
          <a:off x="13093700" y="176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105411</xdr:rowOff>
    </xdr:from>
    <xdr:to>
      <xdr:col>81</xdr:col>
      <xdr:colOff>50800</xdr:colOff>
      <xdr:row>106</xdr:row>
      <xdr:rowOff>137161</xdr:rowOff>
    </xdr:to>
    <xdr:cxnSp macro="">
      <xdr:nvCxnSpPr>
        <xdr:cNvPr id="539" name="直線コネクタ 538"/>
        <xdr:cNvCxnSpPr/>
      </xdr:nvCxnSpPr>
      <xdr:spPr>
        <a:xfrm>
          <a:off x="13144500" y="17707611"/>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22861</xdr:rowOff>
    </xdr:from>
    <xdr:to>
      <xdr:col>72</xdr:col>
      <xdr:colOff>38100</xdr:colOff>
      <xdr:row>106</xdr:row>
      <xdr:rowOff>124461</xdr:rowOff>
    </xdr:to>
    <xdr:sp macro="" textlink="">
      <xdr:nvSpPr>
        <xdr:cNvPr id="540" name="楕円 539"/>
        <xdr:cNvSpPr/>
      </xdr:nvSpPr>
      <xdr:spPr>
        <a:xfrm>
          <a:off x="12299950" y="176250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73661</xdr:rowOff>
    </xdr:from>
    <xdr:to>
      <xdr:col>76</xdr:col>
      <xdr:colOff>114300</xdr:colOff>
      <xdr:row>106</xdr:row>
      <xdr:rowOff>105411</xdr:rowOff>
    </xdr:to>
    <xdr:cxnSp macro="">
      <xdr:nvCxnSpPr>
        <xdr:cNvPr id="541" name="直線コネクタ 540"/>
        <xdr:cNvCxnSpPr/>
      </xdr:nvCxnSpPr>
      <xdr:spPr>
        <a:xfrm>
          <a:off x="12344400" y="17675861"/>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170180</xdr:rowOff>
    </xdr:from>
    <xdr:to>
      <xdr:col>67</xdr:col>
      <xdr:colOff>101600</xdr:colOff>
      <xdr:row>106</xdr:row>
      <xdr:rowOff>100330</xdr:rowOff>
    </xdr:to>
    <xdr:sp macro="" textlink="">
      <xdr:nvSpPr>
        <xdr:cNvPr id="542" name="楕円 541"/>
        <xdr:cNvSpPr/>
      </xdr:nvSpPr>
      <xdr:spPr>
        <a:xfrm>
          <a:off x="1148715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49530</xdr:rowOff>
    </xdr:from>
    <xdr:to>
      <xdr:col>71</xdr:col>
      <xdr:colOff>177800</xdr:colOff>
      <xdr:row>106</xdr:row>
      <xdr:rowOff>73661</xdr:rowOff>
    </xdr:to>
    <xdr:cxnSp macro="">
      <xdr:nvCxnSpPr>
        <xdr:cNvPr id="543" name="直線コネクタ 542"/>
        <xdr:cNvCxnSpPr/>
      </xdr:nvCxnSpPr>
      <xdr:spPr>
        <a:xfrm>
          <a:off x="11537950" y="17651730"/>
          <a:ext cx="80645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544" name="n_1aveValue【庁舎】&#10;有形固定資産減価償却率"/>
        <xdr:cNvSpPr txBox="1"/>
      </xdr:nvSpPr>
      <xdr:spPr>
        <a:xfrm>
          <a:off x="13742044"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545" name="n_2aveValue【庁舎】&#10;有形固定資産減価償却率"/>
        <xdr:cNvSpPr txBox="1"/>
      </xdr:nvSpPr>
      <xdr:spPr>
        <a:xfrm>
          <a:off x="12960994" y="1703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546" name="n_3aveValue【庁舎】&#10;有形固定資産減価償却率"/>
        <xdr:cNvSpPr txBox="1"/>
      </xdr:nvSpPr>
      <xdr:spPr>
        <a:xfrm>
          <a:off x="12167244" y="1705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547" name="n_4aveValue【庁舎】&#10;有形固定資産減価償却率"/>
        <xdr:cNvSpPr txBox="1"/>
      </xdr:nvSpPr>
      <xdr:spPr>
        <a:xfrm>
          <a:off x="11354444"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7638</xdr:rowOff>
    </xdr:from>
    <xdr:ext cx="405111" cy="259045"/>
    <xdr:sp macro="" textlink="">
      <xdr:nvSpPr>
        <xdr:cNvPr id="548" name="n_1mainValue【庁舎】&#10;有形固定資産減価償却率"/>
        <xdr:cNvSpPr txBox="1"/>
      </xdr:nvSpPr>
      <xdr:spPr>
        <a:xfrm>
          <a:off x="13742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147338</xdr:rowOff>
    </xdr:from>
    <xdr:ext cx="405111" cy="259045"/>
    <xdr:sp macro="" textlink="">
      <xdr:nvSpPr>
        <xdr:cNvPr id="549" name="n_2mainValue【庁舎】&#10;有形固定資産減価償却率"/>
        <xdr:cNvSpPr txBox="1"/>
      </xdr:nvSpPr>
      <xdr:spPr>
        <a:xfrm>
          <a:off x="1296099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115588</xdr:rowOff>
    </xdr:from>
    <xdr:ext cx="405111" cy="259045"/>
    <xdr:sp macro="" textlink="">
      <xdr:nvSpPr>
        <xdr:cNvPr id="550" name="n_3mainValue【庁舎】&#10;有形固定資産減価償却率"/>
        <xdr:cNvSpPr txBox="1"/>
      </xdr:nvSpPr>
      <xdr:spPr>
        <a:xfrm>
          <a:off x="12167244" y="1771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91457</xdr:rowOff>
    </xdr:from>
    <xdr:ext cx="405111" cy="259045"/>
    <xdr:sp macro="" textlink="">
      <xdr:nvSpPr>
        <xdr:cNvPr id="551" name="n_4mainValue【庁舎】&#10;有形固定資産減価償却率"/>
        <xdr:cNvSpPr txBox="1"/>
      </xdr:nvSpPr>
      <xdr:spPr>
        <a:xfrm>
          <a:off x="11354444"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2" name="直線コネクタ 561"/>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3" name="テキスト ボックス 562"/>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4" name="直線コネクタ 563"/>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5" name="テキスト ボックス 564"/>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6" name="直線コネクタ 565"/>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7" name="テキスト ボックス 566"/>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8" name="直線コネクタ 567"/>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9" name="テキスト ボックス 568"/>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0" name="直線コネクタ 569"/>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1" name="テキスト ボックス 570"/>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575" name="直線コネクタ 574"/>
        <xdr:cNvCxnSpPr/>
      </xdr:nvCxnSpPr>
      <xdr:spPr>
        <a:xfrm flipV="1">
          <a:off x="19951064" y="166698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576" name="【庁舎】&#10;一人当たり面積最小値テキスト"/>
        <xdr:cNvSpPr txBox="1"/>
      </xdr:nvSpPr>
      <xdr:spPr>
        <a:xfrm>
          <a:off x="19989800" y="1798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577" name="直線コネクタ 576"/>
        <xdr:cNvCxnSpPr/>
      </xdr:nvCxnSpPr>
      <xdr:spPr>
        <a:xfrm>
          <a:off x="19881850" y="17977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578" name="【庁舎】&#10;一人当たり面積最大値テキスト"/>
        <xdr:cNvSpPr txBox="1"/>
      </xdr:nvSpPr>
      <xdr:spPr>
        <a:xfrm>
          <a:off x="19989800" y="1644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579" name="直線コネクタ 578"/>
        <xdr:cNvCxnSpPr/>
      </xdr:nvCxnSpPr>
      <xdr:spPr>
        <a:xfrm>
          <a:off x="19881850" y="16669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580" name="【庁舎】&#10;一人当たり面積平均値テキスト"/>
        <xdr:cNvSpPr txBox="1"/>
      </xdr:nvSpPr>
      <xdr:spPr>
        <a:xfrm>
          <a:off x="19989800" y="17509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581" name="フローチャート: 判断 580"/>
        <xdr:cNvSpPr/>
      </xdr:nvSpPr>
      <xdr:spPr>
        <a:xfrm>
          <a:off x="19900900" y="1765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582" name="フローチャート: 判断 581"/>
        <xdr:cNvSpPr/>
      </xdr:nvSpPr>
      <xdr:spPr>
        <a:xfrm>
          <a:off x="19157950" y="17679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83" name="フローチャート: 判断 582"/>
        <xdr:cNvSpPr/>
      </xdr:nvSpPr>
      <xdr:spPr>
        <a:xfrm>
          <a:off x="1834515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584" name="フローチャート: 判断 583"/>
        <xdr:cNvSpPr/>
      </xdr:nvSpPr>
      <xdr:spPr>
        <a:xfrm>
          <a:off x="175514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585" name="フローチャート: 判断 584"/>
        <xdr:cNvSpPr/>
      </xdr:nvSpPr>
      <xdr:spPr>
        <a:xfrm>
          <a:off x="16757650" y="17711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6" name="テキスト ボックス 58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3302</xdr:rowOff>
    </xdr:from>
    <xdr:to>
      <xdr:col>116</xdr:col>
      <xdr:colOff>114300</xdr:colOff>
      <xdr:row>107</xdr:row>
      <xdr:rowOff>104902</xdr:rowOff>
    </xdr:to>
    <xdr:sp macro="" textlink="">
      <xdr:nvSpPr>
        <xdr:cNvPr id="591" name="楕円 590"/>
        <xdr:cNvSpPr/>
      </xdr:nvSpPr>
      <xdr:spPr>
        <a:xfrm>
          <a:off x="19900900" y="1777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153179</xdr:rowOff>
    </xdr:from>
    <xdr:ext cx="469744" cy="259045"/>
    <xdr:sp macro="" textlink="">
      <xdr:nvSpPr>
        <xdr:cNvPr id="592" name="【庁舎】&#10;一人当たり面積該当値テキスト"/>
        <xdr:cNvSpPr txBox="1"/>
      </xdr:nvSpPr>
      <xdr:spPr>
        <a:xfrm>
          <a:off x="19989800" y="1775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11685</xdr:rowOff>
    </xdr:from>
    <xdr:to>
      <xdr:col>112</xdr:col>
      <xdr:colOff>38100</xdr:colOff>
      <xdr:row>107</xdr:row>
      <xdr:rowOff>113285</xdr:rowOff>
    </xdr:to>
    <xdr:sp macro="" textlink="">
      <xdr:nvSpPr>
        <xdr:cNvPr id="593" name="楕円 592"/>
        <xdr:cNvSpPr/>
      </xdr:nvSpPr>
      <xdr:spPr>
        <a:xfrm>
          <a:off x="19157950" y="177853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54102</xdr:rowOff>
    </xdr:from>
    <xdr:to>
      <xdr:col>116</xdr:col>
      <xdr:colOff>63500</xdr:colOff>
      <xdr:row>107</xdr:row>
      <xdr:rowOff>62485</xdr:rowOff>
    </xdr:to>
    <xdr:cxnSp macro="">
      <xdr:nvCxnSpPr>
        <xdr:cNvPr id="594" name="直線コネクタ 593"/>
        <xdr:cNvCxnSpPr/>
      </xdr:nvCxnSpPr>
      <xdr:spPr>
        <a:xfrm flipV="1">
          <a:off x="19202400" y="17827752"/>
          <a:ext cx="7493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17018</xdr:rowOff>
    </xdr:from>
    <xdr:to>
      <xdr:col>107</xdr:col>
      <xdr:colOff>101600</xdr:colOff>
      <xdr:row>107</xdr:row>
      <xdr:rowOff>118618</xdr:rowOff>
    </xdr:to>
    <xdr:sp macro="" textlink="">
      <xdr:nvSpPr>
        <xdr:cNvPr id="595" name="楕円 594"/>
        <xdr:cNvSpPr/>
      </xdr:nvSpPr>
      <xdr:spPr>
        <a:xfrm>
          <a:off x="18345150" y="177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62485</xdr:rowOff>
    </xdr:from>
    <xdr:to>
      <xdr:col>111</xdr:col>
      <xdr:colOff>177800</xdr:colOff>
      <xdr:row>107</xdr:row>
      <xdr:rowOff>67818</xdr:rowOff>
    </xdr:to>
    <xdr:cxnSp macro="">
      <xdr:nvCxnSpPr>
        <xdr:cNvPr id="596" name="直線コネクタ 595"/>
        <xdr:cNvCxnSpPr/>
      </xdr:nvCxnSpPr>
      <xdr:spPr>
        <a:xfrm flipV="1">
          <a:off x="18395950" y="17836135"/>
          <a:ext cx="80645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597" name="楕円 596"/>
        <xdr:cNvSpPr/>
      </xdr:nvSpPr>
      <xdr:spPr>
        <a:xfrm>
          <a:off x="17551400" y="1779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67818</xdr:rowOff>
    </xdr:from>
    <xdr:to>
      <xdr:col>107</xdr:col>
      <xdr:colOff>50800</xdr:colOff>
      <xdr:row>107</xdr:row>
      <xdr:rowOff>75437</xdr:rowOff>
    </xdr:to>
    <xdr:cxnSp macro="">
      <xdr:nvCxnSpPr>
        <xdr:cNvPr id="598" name="直線コネクタ 597"/>
        <xdr:cNvCxnSpPr/>
      </xdr:nvCxnSpPr>
      <xdr:spPr>
        <a:xfrm flipV="1">
          <a:off x="17602200" y="17841468"/>
          <a:ext cx="7937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32258</xdr:rowOff>
    </xdr:from>
    <xdr:to>
      <xdr:col>98</xdr:col>
      <xdr:colOff>38100</xdr:colOff>
      <xdr:row>107</xdr:row>
      <xdr:rowOff>133858</xdr:rowOff>
    </xdr:to>
    <xdr:sp macro="" textlink="">
      <xdr:nvSpPr>
        <xdr:cNvPr id="599" name="楕円 598"/>
        <xdr:cNvSpPr/>
      </xdr:nvSpPr>
      <xdr:spPr>
        <a:xfrm>
          <a:off x="16757650" y="178059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75437</xdr:rowOff>
    </xdr:from>
    <xdr:to>
      <xdr:col>102</xdr:col>
      <xdr:colOff>114300</xdr:colOff>
      <xdr:row>107</xdr:row>
      <xdr:rowOff>83058</xdr:rowOff>
    </xdr:to>
    <xdr:cxnSp macro="">
      <xdr:nvCxnSpPr>
        <xdr:cNvPr id="600" name="直線コネクタ 599"/>
        <xdr:cNvCxnSpPr/>
      </xdr:nvCxnSpPr>
      <xdr:spPr>
        <a:xfrm flipV="1">
          <a:off x="16802100" y="17849087"/>
          <a:ext cx="8001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601" name="n_1aveValue【庁舎】&#10;一人当たり面積"/>
        <xdr:cNvSpPr txBox="1"/>
      </xdr:nvSpPr>
      <xdr:spPr>
        <a:xfrm>
          <a:off x="18980227" y="1745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602" name="n_2aveValue【庁舎】&#10;一人当たり面積"/>
        <xdr:cNvSpPr txBox="1"/>
      </xdr:nvSpPr>
      <xdr:spPr>
        <a:xfrm>
          <a:off x="181801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603" name="n_3aveValue【庁舎】&#10;一人当たり面積"/>
        <xdr:cNvSpPr txBox="1"/>
      </xdr:nvSpPr>
      <xdr:spPr>
        <a:xfrm>
          <a:off x="1738637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604" name="n_4aveValue【庁舎】&#10;一人当たり面積"/>
        <xdr:cNvSpPr txBox="1"/>
      </xdr:nvSpPr>
      <xdr:spPr>
        <a:xfrm>
          <a:off x="16592627" y="1748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104412</xdr:rowOff>
    </xdr:from>
    <xdr:ext cx="469744" cy="259045"/>
    <xdr:sp macro="" textlink="">
      <xdr:nvSpPr>
        <xdr:cNvPr id="605" name="n_1mainValue【庁舎】&#10;一人当たり面積"/>
        <xdr:cNvSpPr txBox="1"/>
      </xdr:nvSpPr>
      <xdr:spPr>
        <a:xfrm>
          <a:off x="18980227" y="1787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109745</xdr:rowOff>
    </xdr:from>
    <xdr:ext cx="469744" cy="259045"/>
    <xdr:sp macro="" textlink="">
      <xdr:nvSpPr>
        <xdr:cNvPr id="606" name="n_2mainValue【庁舎】&#10;一人当たり面積"/>
        <xdr:cNvSpPr txBox="1"/>
      </xdr:nvSpPr>
      <xdr:spPr>
        <a:xfrm>
          <a:off x="18180127" y="1788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117364</xdr:rowOff>
    </xdr:from>
    <xdr:ext cx="469744" cy="259045"/>
    <xdr:sp macro="" textlink="">
      <xdr:nvSpPr>
        <xdr:cNvPr id="607" name="n_3mainValue【庁舎】&#10;一人当たり面積"/>
        <xdr:cNvSpPr txBox="1"/>
      </xdr:nvSpPr>
      <xdr:spPr>
        <a:xfrm>
          <a:off x="17386377" y="1789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124985</xdr:rowOff>
    </xdr:from>
    <xdr:ext cx="469744" cy="259045"/>
    <xdr:sp macro="" textlink="">
      <xdr:nvSpPr>
        <xdr:cNvPr id="608" name="n_4mainValue【庁舎】&#10;一人当たり面積"/>
        <xdr:cNvSpPr txBox="1"/>
      </xdr:nvSpPr>
      <xdr:spPr>
        <a:xfrm>
          <a:off x="16592627" y="1789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9" name="正方形/長方形 60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0" name="正方形/長方形 60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1" name="テキスト ボックス 61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類似団体と比較して、有形固定資産減価償却率が特に高くなっている施設は、庁舎であり、一人当たり面積（有形固定資産額）は、類似団体平均をすべて下回っている。</a:t>
          </a:r>
          <a:endParaRPr lang="ja-JP" altLang="ja-JP" sz="1400">
            <a:effectLst/>
          </a:endParaRPr>
        </a:p>
        <a:p>
          <a:r>
            <a:rPr lang="ja-JP" altLang="ja-JP" sz="1100" b="0" i="0" baseline="0">
              <a:solidFill>
                <a:schemeClr val="dk1"/>
              </a:solidFill>
              <a:effectLst/>
              <a:latin typeface="+mn-lt"/>
              <a:ea typeface="+mn-ea"/>
              <a:cs typeface="+mn-cs"/>
            </a:rPr>
            <a:t>庁舎は、建設から</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年以上経過し、修繕を行いながら継続使用していることがあげられる。</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73.900000000000006</v>
          </cell>
          <cell r="BX51">
            <v>65.400000000000006</v>
          </cell>
          <cell r="CF51">
            <v>56.8</v>
          </cell>
          <cell r="CN51">
            <v>35</v>
          </cell>
          <cell r="CV51">
            <v>23.1</v>
          </cell>
        </row>
        <row r="53">
          <cell r="BP53">
            <v>64.599999999999994</v>
          </cell>
          <cell r="BX53">
            <v>65.2</v>
          </cell>
          <cell r="CF53">
            <v>66.7</v>
          </cell>
          <cell r="CN53">
            <v>66.599999999999994</v>
          </cell>
          <cell r="CV53">
            <v>67.7</v>
          </cell>
        </row>
        <row r="55">
          <cell r="AN55" t="str">
            <v>類似団体内平均値</v>
          </cell>
          <cell r="BP55">
            <v>0</v>
          </cell>
          <cell r="BX55">
            <v>0</v>
          </cell>
          <cell r="CF55">
            <v>0</v>
          </cell>
          <cell r="CN55">
            <v>0</v>
          </cell>
          <cell r="CV55">
            <v>0</v>
          </cell>
        </row>
        <row r="57">
          <cell r="BP57">
            <v>59.2</v>
          </cell>
          <cell r="BX57">
            <v>60.3</v>
          </cell>
          <cell r="CF57">
            <v>61</v>
          </cell>
          <cell r="CN57">
            <v>62.3</v>
          </cell>
          <cell r="CV57">
            <v>63.7</v>
          </cell>
        </row>
        <row r="72">
          <cell r="BP72" t="str">
            <v>H30</v>
          </cell>
          <cell r="BX72" t="str">
            <v>R01</v>
          </cell>
          <cell r="CF72" t="str">
            <v>R02</v>
          </cell>
          <cell r="CN72" t="str">
            <v>R03</v>
          </cell>
          <cell r="CV72" t="str">
            <v>R04</v>
          </cell>
        </row>
        <row r="73">
          <cell r="AN73" t="str">
            <v>当該団体値</v>
          </cell>
          <cell r="BP73">
            <v>73.900000000000006</v>
          </cell>
          <cell r="BX73">
            <v>65.400000000000006</v>
          </cell>
          <cell r="CF73">
            <v>56.8</v>
          </cell>
          <cell r="CN73">
            <v>35</v>
          </cell>
          <cell r="CV73">
            <v>23.1</v>
          </cell>
        </row>
        <row r="75">
          <cell r="BP75">
            <v>9.9</v>
          </cell>
          <cell r="BX75">
            <v>10.1</v>
          </cell>
          <cell r="CF75">
            <v>10</v>
          </cell>
          <cell r="CN75">
            <v>9.8000000000000007</v>
          </cell>
          <cell r="CV75">
            <v>9.5</v>
          </cell>
        </row>
        <row r="77">
          <cell r="AN77" t="str">
            <v>類似団体内平均値</v>
          </cell>
          <cell r="BP77">
            <v>0</v>
          </cell>
          <cell r="BX77">
            <v>0</v>
          </cell>
          <cell r="CF77">
            <v>0</v>
          </cell>
          <cell r="CN77">
            <v>0</v>
          </cell>
          <cell r="CV77">
            <v>0</v>
          </cell>
        </row>
        <row r="79">
          <cell r="BP79">
            <v>7.1</v>
          </cell>
          <cell r="BX79">
            <v>7.3</v>
          </cell>
          <cell r="CF79">
            <v>7.4</v>
          </cell>
          <cell r="CN79">
            <v>7.5</v>
          </cell>
          <cell r="CV79">
            <v>7.5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1"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1"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1"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7" workbookViewId="0">
      <selection activeCell="CD8" sqref="CD8:CS8"/>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3339046</v>
      </c>
      <c r="BO4" s="371"/>
      <c r="BP4" s="371"/>
      <c r="BQ4" s="371"/>
      <c r="BR4" s="371"/>
      <c r="BS4" s="371"/>
      <c r="BT4" s="371"/>
      <c r="BU4" s="372"/>
      <c r="BV4" s="370">
        <v>3569200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6.8</v>
      </c>
      <c r="CU4" s="377"/>
      <c r="CV4" s="377"/>
      <c r="CW4" s="377"/>
      <c r="CX4" s="377"/>
      <c r="CY4" s="377"/>
      <c r="CZ4" s="377"/>
      <c r="DA4" s="378"/>
      <c r="DB4" s="376">
        <v>7.7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3198511</v>
      </c>
      <c r="BO5" s="408"/>
      <c r="BP5" s="408"/>
      <c r="BQ5" s="408"/>
      <c r="BR5" s="408"/>
      <c r="BS5" s="408"/>
      <c r="BT5" s="408"/>
      <c r="BU5" s="409"/>
      <c r="BV5" s="407">
        <v>3418682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92.2</v>
      </c>
      <c r="CU5" s="405"/>
      <c r="CV5" s="405"/>
      <c r="CW5" s="405"/>
      <c r="CX5" s="405"/>
      <c r="CY5" s="405"/>
      <c r="CZ5" s="405"/>
      <c r="DA5" s="406"/>
      <c r="DB5" s="404">
        <v>87.4</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140535</v>
      </c>
      <c r="BO6" s="408"/>
      <c r="BP6" s="408"/>
      <c r="BQ6" s="408"/>
      <c r="BR6" s="408"/>
      <c r="BS6" s="408"/>
      <c r="BT6" s="408"/>
      <c r="BU6" s="409"/>
      <c r="BV6" s="407">
        <v>150518</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92.2</v>
      </c>
      <c r="CU6" s="445"/>
      <c r="CV6" s="445"/>
      <c r="CW6" s="445"/>
      <c r="CX6" s="445"/>
      <c r="CY6" s="445"/>
      <c r="CZ6" s="445"/>
      <c r="DA6" s="446"/>
      <c r="DB6" s="444">
        <v>87.4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15125</v>
      </c>
      <c r="BO7" s="408"/>
      <c r="BP7" s="408"/>
      <c r="BQ7" s="408"/>
      <c r="BR7" s="408"/>
      <c r="BS7" s="408"/>
      <c r="BT7" s="408"/>
      <c r="BU7" s="409"/>
      <c r="BV7" s="407">
        <v>1250</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1857895</v>
      </c>
      <c r="CU7" s="408"/>
      <c r="CV7" s="408"/>
      <c r="CW7" s="408"/>
      <c r="CX7" s="408"/>
      <c r="CY7" s="408"/>
      <c r="CZ7" s="408"/>
      <c r="DA7" s="409"/>
      <c r="DB7" s="407">
        <v>1929047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125410</v>
      </c>
      <c r="BO8" s="408"/>
      <c r="BP8" s="408"/>
      <c r="BQ8" s="408"/>
      <c r="BR8" s="408"/>
      <c r="BS8" s="408"/>
      <c r="BT8" s="408"/>
      <c r="BU8" s="409"/>
      <c r="BV8" s="407">
        <v>149268</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0.11</v>
      </c>
      <c r="CU8" s="448"/>
      <c r="CV8" s="448"/>
      <c r="CW8" s="448"/>
      <c r="CX8" s="448"/>
      <c r="CY8" s="448"/>
      <c r="CZ8" s="448"/>
      <c r="DA8" s="449"/>
      <c r="DB8" s="447">
        <v>0.11</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1831</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110</v>
      </c>
      <c r="AV9" s="440"/>
      <c r="AW9" s="440"/>
      <c r="AX9" s="440"/>
      <c r="AY9" s="441" t="s">
        <v>117</v>
      </c>
      <c r="AZ9" s="442"/>
      <c r="BA9" s="442"/>
      <c r="BB9" s="442"/>
      <c r="BC9" s="442"/>
      <c r="BD9" s="442"/>
      <c r="BE9" s="442"/>
      <c r="BF9" s="442"/>
      <c r="BG9" s="442"/>
      <c r="BH9" s="442"/>
      <c r="BI9" s="442"/>
      <c r="BJ9" s="442"/>
      <c r="BK9" s="442"/>
      <c r="BL9" s="442"/>
      <c r="BM9" s="443"/>
      <c r="BN9" s="407">
        <v>-23858</v>
      </c>
      <c r="BO9" s="408"/>
      <c r="BP9" s="408"/>
      <c r="BQ9" s="408"/>
      <c r="BR9" s="408"/>
      <c r="BS9" s="408"/>
      <c r="BT9" s="408"/>
      <c r="BU9" s="409"/>
      <c r="BV9" s="407">
        <v>66598</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17.399999999999999</v>
      </c>
      <c r="CU9" s="405"/>
      <c r="CV9" s="405"/>
      <c r="CW9" s="405"/>
      <c r="CX9" s="405"/>
      <c r="CY9" s="405"/>
      <c r="CZ9" s="405"/>
      <c r="DA9" s="406"/>
      <c r="DB9" s="404">
        <v>16.3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2115</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6</v>
      </c>
      <c r="BO10" s="408"/>
      <c r="BP10" s="408"/>
      <c r="BQ10" s="408"/>
      <c r="BR10" s="408"/>
      <c r="BS10" s="408"/>
      <c r="BT10" s="408"/>
      <c r="BU10" s="409"/>
      <c r="BV10" s="407">
        <v>6</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121</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2">
      <c r="A12" s="181"/>
      <c r="B12" s="467" t="s">
        <v>130</v>
      </c>
      <c r="C12" s="468"/>
      <c r="D12" s="468"/>
      <c r="E12" s="468"/>
      <c r="F12" s="468"/>
      <c r="G12" s="468"/>
      <c r="H12" s="468"/>
      <c r="I12" s="468"/>
      <c r="J12" s="468"/>
      <c r="K12" s="469"/>
      <c r="L12" s="476" t="s">
        <v>131</v>
      </c>
      <c r="M12" s="477"/>
      <c r="N12" s="477"/>
      <c r="O12" s="477"/>
      <c r="P12" s="477"/>
      <c r="Q12" s="478"/>
      <c r="R12" s="479">
        <v>1824</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138</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1815</v>
      </c>
      <c r="S13" s="492"/>
      <c r="T13" s="492"/>
      <c r="U13" s="492"/>
      <c r="V13" s="493"/>
      <c r="W13" s="423" t="s">
        <v>140</v>
      </c>
      <c r="X13" s="424"/>
      <c r="Y13" s="424"/>
      <c r="Z13" s="424"/>
      <c r="AA13" s="424"/>
      <c r="AB13" s="414"/>
      <c r="AC13" s="458">
        <v>264</v>
      </c>
      <c r="AD13" s="459"/>
      <c r="AE13" s="459"/>
      <c r="AF13" s="459"/>
      <c r="AG13" s="501"/>
      <c r="AH13" s="458">
        <v>303</v>
      </c>
      <c r="AI13" s="459"/>
      <c r="AJ13" s="459"/>
      <c r="AK13" s="459"/>
      <c r="AL13" s="460"/>
      <c r="AM13" s="436" t="s">
        <v>141</v>
      </c>
      <c r="AN13" s="437"/>
      <c r="AO13" s="437"/>
      <c r="AP13" s="437"/>
      <c r="AQ13" s="437"/>
      <c r="AR13" s="437"/>
      <c r="AS13" s="437"/>
      <c r="AT13" s="438"/>
      <c r="AU13" s="439" t="s">
        <v>121</v>
      </c>
      <c r="AV13" s="440"/>
      <c r="AW13" s="440"/>
      <c r="AX13" s="440"/>
      <c r="AY13" s="441" t="s">
        <v>142</v>
      </c>
      <c r="AZ13" s="442"/>
      <c r="BA13" s="442"/>
      <c r="BB13" s="442"/>
      <c r="BC13" s="442"/>
      <c r="BD13" s="442"/>
      <c r="BE13" s="442"/>
      <c r="BF13" s="442"/>
      <c r="BG13" s="442"/>
      <c r="BH13" s="442"/>
      <c r="BI13" s="442"/>
      <c r="BJ13" s="442"/>
      <c r="BK13" s="442"/>
      <c r="BL13" s="442"/>
      <c r="BM13" s="443"/>
      <c r="BN13" s="407">
        <v>-23852</v>
      </c>
      <c r="BO13" s="408"/>
      <c r="BP13" s="408"/>
      <c r="BQ13" s="408"/>
      <c r="BR13" s="408"/>
      <c r="BS13" s="408"/>
      <c r="BT13" s="408"/>
      <c r="BU13" s="409"/>
      <c r="BV13" s="407">
        <v>66604</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9.5</v>
      </c>
      <c r="CU13" s="405"/>
      <c r="CV13" s="405"/>
      <c r="CW13" s="405"/>
      <c r="CX13" s="405"/>
      <c r="CY13" s="405"/>
      <c r="CZ13" s="405"/>
      <c r="DA13" s="406"/>
      <c r="DB13" s="404">
        <v>9.8000000000000007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144</v>
      </c>
      <c r="M14" s="489"/>
      <c r="N14" s="489"/>
      <c r="O14" s="489"/>
      <c r="P14" s="489"/>
      <c r="Q14" s="490"/>
      <c r="R14" s="491">
        <v>1883</v>
      </c>
      <c r="S14" s="492"/>
      <c r="T14" s="492"/>
      <c r="U14" s="492"/>
      <c r="V14" s="493"/>
      <c r="W14" s="397"/>
      <c r="X14" s="398"/>
      <c r="Y14" s="398"/>
      <c r="Z14" s="398"/>
      <c r="AA14" s="398"/>
      <c r="AB14" s="387"/>
      <c r="AC14" s="494">
        <v>28.9</v>
      </c>
      <c r="AD14" s="495"/>
      <c r="AE14" s="495"/>
      <c r="AF14" s="495"/>
      <c r="AG14" s="496"/>
      <c r="AH14" s="494">
        <v>30</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v>23.1</v>
      </c>
      <c r="CU14" s="506"/>
      <c r="CV14" s="506"/>
      <c r="CW14" s="506"/>
      <c r="CX14" s="506"/>
      <c r="CY14" s="506"/>
      <c r="CZ14" s="506"/>
      <c r="DA14" s="507"/>
      <c r="DB14" s="505">
        <v>35</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139</v>
      </c>
      <c r="N15" s="499"/>
      <c r="O15" s="499"/>
      <c r="P15" s="499"/>
      <c r="Q15" s="500"/>
      <c r="R15" s="491">
        <v>1876</v>
      </c>
      <c r="S15" s="492"/>
      <c r="T15" s="492"/>
      <c r="U15" s="492"/>
      <c r="V15" s="493"/>
      <c r="W15" s="423" t="s">
        <v>146</v>
      </c>
      <c r="X15" s="424"/>
      <c r="Y15" s="424"/>
      <c r="Z15" s="424"/>
      <c r="AA15" s="424"/>
      <c r="AB15" s="414"/>
      <c r="AC15" s="458">
        <v>115</v>
      </c>
      <c r="AD15" s="459"/>
      <c r="AE15" s="459"/>
      <c r="AF15" s="459"/>
      <c r="AG15" s="501"/>
      <c r="AH15" s="458">
        <v>141</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191206</v>
      </c>
      <c r="BO15" s="371"/>
      <c r="BP15" s="371"/>
      <c r="BQ15" s="371"/>
      <c r="BR15" s="371"/>
      <c r="BS15" s="371"/>
      <c r="BT15" s="371"/>
      <c r="BU15" s="372"/>
      <c r="BV15" s="370">
        <v>188005</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12.6</v>
      </c>
      <c r="AD16" s="495"/>
      <c r="AE16" s="495"/>
      <c r="AF16" s="495"/>
      <c r="AG16" s="496"/>
      <c r="AH16" s="494">
        <v>14</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1801929</v>
      </c>
      <c r="BO16" s="408"/>
      <c r="BP16" s="408"/>
      <c r="BQ16" s="408"/>
      <c r="BR16" s="408"/>
      <c r="BS16" s="408"/>
      <c r="BT16" s="408"/>
      <c r="BU16" s="409"/>
      <c r="BV16" s="407">
        <v>1823571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152</v>
      </c>
      <c r="N17" s="519"/>
      <c r="O17" s="519"/>
      <c r="P17" s="519"/>
      <c r="Q17" s="520"/>
      <c r="R17" s="513" t="s">
        <v>153</v>
      </c>
      <c r="S17" s="514"/>
      <c r="T17" s="514"/>
      <c r="U17" s="514"/>
      <c r="V17" s="515"/>
      <c r="W17" s="423" t="s">
        <v>154</v>
      </c>
      <c r="X17" s="424"/>
      <c r="Y17" s="424"/>
      <c r="Z17" s="424"/>
      <c r="AA17" s="424"/>
      <c r="AB17" s="414"/>
      <c r="AC17" s="458">
        <v>535</v>
      </c>
      <c r="AD17" s="459"/>
      <c r="AE17" s="459"/>
      <c r="AF17" s="459"/>
      <c r="AG17" s="501"/>
      <c r="AH17" s="458">
        <v>566</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233387</v>
      </c>
      <c r="BO17" s="408"/>
      <c r="BP17" s="408"/>
      <c r="BQ17" s="408"/>
      <c r="BR17" s="408"/>
      <c r="BS17" s="408"/>
      <c r="BT17" s="408"/>
      <c r="BU17" s="409"/>
      <c r="BV17" s="407">
        <v>229549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156</v>
      </c>
      <c r="C18" s="450"/>
      <c r="D18" s="450"/>
      <c r="E18" s="533"/>
      <c r="F18" s="533"/>
      <c r="G18" s="533"/>
      <c r="H18" s="533"/>
      <c r="I18" s="533"/>
      <c r="J18" s="533"/>
      <c r="K18" s="533"/>
      <c r="L18" s="534">
        <v>238.13</v>
      </c>
      <c r="M18" s="534"/>
      <c r="N18" s="534"/>
      <c r="O18" s="534"/>
      <c r="P18" s="534"/>
      <c r="Q18" s="534"/>
      <c r="R18" s="535"/>
      <c r="S18" s="535"/>
      <c r="T18" s="535"/>
      <c r="U18" s="535"/>
      <c r="V18" s="536"/>
      <c r="W18" s="425"/>
      <c r="X18" s="426"/>
      <c r="Y18" s="426"/>
      <c r="Z18" s="426"/>
      <c r="AA18" s="426"/>
      <c r="AB18" s="417"/>
      <c r="AC18" s="537">
        <v>58.5</v>
      </c>
      <c r="AD18" s="538"/>
      <c r="AE18" s="538"/>
      <c r="AF18" s="538"/>
      <c r="AG18" s="539"/>
      <c r="AH18" s="537">
        <v>56</v>
      </c>
      <c r="AI18" s="538"/>
      <c r="AJ18" s="538"/>
      <c r="AK18" s="538"/>
      <c r="AL18" s="540"/>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1705426</v>
      </c>
      <c r="BO18" s="408"/>
      <c r="BP18" s="408"/>
      <c r="BQ18" s="408"/>
      <c r="BR18" s="408"/>
      <c r="BS18" s="408"/>
      <c r="BT18" s="408"/>
      <c r="BU18" s="409"/>
      <c r="BV18" s="407">
        <v>1653921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158</v>
      </c>
      <c r="C19" s="450"/>
      <c r="D19" s="450"/>
      <c r="E19" s="533"/>
      <c r="F19" s="533"/>
      <c r="G19" s="533"/>
      <c r="H19" s="533"/>
      <c r="I19" s="533"/>
      <c r="J19" s="533"/>
      <c r="K19" s="533"/>
      <c r="L19" s="541">
        <v>8</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2345007</v>
      </c>
      <c r="BO19" s="408"/>
      <c r="BP19" s="408"/>
      <c r="BQ19" s="408"/>
      <c r="BR19" s="408"/>
      <c r="BS19" s="408"/>
      <c r="BT19" s="408"/>
      <c r="BU19" s="409"/>
      <c r="BV19" s="407">
        <v>2314270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160</v>
      </c>
      <c r="C20" s="450"/>
      <c r="D20" s="450"/>
      <c r="E20" s="533"/>
      <c r="F20" s="533"/>
      <c r="G20" s="533"/>
      <c r="H20" s="533"/>
      <c r="I20" s="533"/>
      <c r="J20" s="533"/>
      <c r="K20" s="533"/>
      <c r="L20" s="541">
        <v>883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161</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3422600</v>
      </c>
      <c r="BO22" s="371"/>
      <c r="BP22" s="371"/>
      <c r="BQ22" s="371"/>
      <c r="BR22" s="371"/>
      <c r="BS22" s="371"/>
      <c r="BT22" s="371"/>
      <c r="BU22" s="372"/>
      <c r="BV22" s="370">
        <v>3514000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3123715</v>
      </c>
      <c r="BO23" s="408"/>
      <c r="BP23" s="408"/>
      <c r="BQ23" s="408"/>
      <c r="BR23" s="408"/>
      <c r="BS23" s="408"/>
      <c r="BT23" s="408"/>
      <c r="BU23" s="409"/>
      <c r="BV23" s="407">
        <v>3181042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170</v>
      </c>
      <c r="F24" s="437"/>
      <c r="G24" s="437"/>
      <c r="H24" s="437"/>
      <c r="I24" s="437"/>
      <c r="J24" s="437"/>
      <c r="K24" s="438"/>
      <c r="L24" s="458">
        <v>1</v>
      </c>
      <c r="M24" s="459"/>
      <c r="N24" s="459"/>
      <c r="O24" s="459"/>
      <c r="P24" s="501"/>
      <c r="Q24" s="458">
        <v>6500</v>
      </c>
      <c r="R24" s="459"/>
      <c r="S24" s="459"/>
      <c r="T24" s="459"/>
      <c r="U24" s="459"/>
      <c r="V24" s="501"/>
      <c r="W24" s="553"/>
      <c r="X24" s="554"/>
      <c r="Y24" s="555"/>
      <c r="Z24" s="457" t="s">
        <v>171</v>
      </c>
      <c r="AA24" s="437"/>
      <c r="AB24" s="437"/>
      <c r="AC24" s="437"/>
      <c r="AD24" s="437"/>
      <c r="AE24" s="437"/>
      <c r="AF24" s="437"/>
      <c r="AG24" s="438"/>
      <c r="AH24" s="458">
        <v>58</v>
      </c>
      <c r="AI24" s="459"/>
      <c r="AJ24" s="459"/>
      <c r="AK24" s="459"/>
      <c r="AL24" s="501"/>
      <c r="AM24" s="458">
        <v>182178</v>
      </c>
      <c r="AN24" s="459"/>
      <c r="AO24" s="459"/>
      <c r="AP24" s="459"/>
      <c r="AQ24" s="459"/>
      <c r="AR24" s="501"/>
      <c r="AS24" s="458">
        <v>3141</v>
      </c>
      <c r="AT24" s="459"/>
      <c r="AU24" s="459"/>
      <c r="AV24" s="459"/>
      <c r="AW24" s="459"/>
      <c r="AX24" s="460"/>
      <c r="AY24" s="526" t="s">
        <v>172</v>
      </c>
      <c r="AZ24" s="527"/>
      <c r="BA24" s="527"/>
      <c r="BB24" s="527"/>
      <c r="BC24" s="527"/>
      <c r="BD24" s="527"/>
      <c r="BE24" s="527"/>
      <c r="BF24" s="527"/>
      <c r="BG24" s="527"/>
      <c r="BH24" s="527"/>
      <c r="BI24" s="527"/>
      <c r="BJ24" s="527"/>
      <c r="BK24" s="527"/>
      <c r="BL24" s="527"/>
      <c r="BM24" s="528"/>
      <c r="BN24" s="407">
        <v>2583290</v>
      </c>
      <c r="BO24" s="408"/>
      <c r="BP24" s="408"/>
      <c r="BQ24" s="408"/>
      <c r="BR24" s="408"/>
      <c r="BS24" s="408"/>
      <c r="BT24" s="408"/>
      <c r="BU24" s="409"/>
      <c r="BV24" s="407">
        <v>2558268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173</v>
      </c>
      <c r="F25" s="437"/>
      <c r="G25" s="437"/>
      <c r="H25" s="437"/>
      <c r="I25" s="437"/>
      <c r="J25" s="437"/>
      <c r="K25" s="438"/>
      <c r="L25" s="458">
        <v>1</v>
      </c>
      <c r="M25" s="459"/>
      <c r="N25" s="459"/>
      <c r="O25" s="459"/>
      <c r="P25" s="501"/>
      <c r="Q25" s="458">
        <v>5600</v>
      </c>
      <c r="R25" s="459"/>
      <c r="S25" s="459"/>
      <c r="T25" s="459"/>
      <c r="U25" s="459"/>
      <c r="V25" s="501"/>
      <c r="W25" s="553"/>
      <c r="X25" s="554"/>
      <c r="Y25" s="555"/>
      <c r="Z25" s="457" t="s">
        <v>174</v>
      </c>
      <c r="AA25" s="437"/>
      <c r="AB25" s="437"/>
      <c r="AC25" s="437"/>
      <c r="AD25" s="437"/>
      <c r="AE25" s="437"/>
      <c r="AF25" s="437"/>
      <c r="AG25" s="438"/>
      <c r="AH25" s="458" t="s">
        <v>175</v>
      </c>
      <c r="AI25" s="459"/>
      <c r="AJ25" s="459"/>
      <c r="AK25" s="459"/>
      <c r="AL25" s="501"/>
      <c r="AM25" s="458" t="s">
        <v>175</v>
      </c>
      <c r="AN25" s="459"/>
      <c r="AO25" s="459"/>
      <c r="AP25" s="459"/>
      <c r="AQ25" s="459"/>
      <c r="AR25" s="501"/>
      <c r="AS25" s="458" t="s">
        <v>175</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27411</v>
      </c>
      <c r="BO25" s="371"/>
      <c r="BP25" s="371"/>
      <c r="BQ25" s="371"/>
      <c r="BR25" s="371"/>
      <c r="BS25" s="371"/>
      <c r="BT25" s="371"/>
      <c r="BU25" s="372"/>
      <c r="BV25" s="370">
        <v>113279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177</v>
      </c>
      <c r="F26" s="437"/>
      <c r="G26" s="437"/>
      <c r="H26" s="437"/>
      <c r="I26" s="437"/>
      <c r="J26" s="437"/>
      <c r="K26" s="438"/>
      <c r="L26" s="458">
        <v>1</v>
      </c>
      <c r="M26" s="459"/>
      <c r="N26" s="459"/>
      <c r="O26" s="459"/>
      <c r="P26" s="501"/>
      <c r="Q26" s="458">
        <v>5300</v>
      </c>
      <c r="R26" s="459"/>
      <c r="S26" s="459"/>
      <c r="T26" s="459"/>
      <c r="U26" s="459"/>
      <c r="V26" s="501"/>
      <c r="W26" s="553"/>
      <c r="X26" s="554"/>
      <c r="Y26" s="555"/>
      <c r="Z26" s="457" t="s">
        <v>178</v>
      </c>
      <c r="AA26" s="559"/>
      <c r="AB26" s="559"/>
      <c r="AC26" s="559"/>
      <c r="AD26" s="559"/>
      <c r="AE26" s="559"/>
      <c r="AF26" s="559"/>
      <c r="AG26" s="560"/>
      <c r="AH26" s="458">
        <v>1</v>
      </c>
      <c r="AI26" s="459"/>
      <c r="AJ26" s="459"/>
      <c r="AK26" s="459"/>
      <c r="AL26" s="501"/>
      <c r="AM26" s="458" t="s">
        <v>179</v>
      </c>
      <c r="AN26" s="459"/>
      <c r="AO26" s="459"/>
      <c r="AP26" s="459"/>
      <c r="AQ26" s="459"/>
      <c r="AR26" s="501"/>
      <c r="AS26" s="458" t="s">
        <v>180</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138</v>
      </c>
      <c r="BO26" s="408"/>
      <c r="BP26" s="408"/>
      <c r="BQ26" s="408"/>
      <c r="BR26" s="408"/>
      <c r="BS26" s="408"/>
      <c r="BT26" s="408"/>
      <c r="BU26" s="409"/>
      <c r="BV26" s="407" t="s">
        <v>175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2600</v>
      </c>
      <c r="R27" s="459"/>
      <c r="S27" s="459"/>
      <c r="T27" s="459"/>
      <c r="U27" s="459"/>
      <c r="V27" s="501"/>
      <c r="W27" s="553"/>
      <c r="X27" s="554"/>
      <c r="Y27" s="555"/>
      <c r="Z27" s="457" t="s">
        <v>183</v>
      </c>
      <c r="AA27" s="437"/>
      <c r="AB27" s="437"/>
      <c r="AC27" s="437"/>
      <c r="AD27" s="437"/>
      <c r="AE27" s="437"/>
      <c r="AF27" s="437"/>
      <c r="AG27" s="438"/>
      <c r="AH27" s="458" t="s">
        <v>175</v>
      </c>
      <c r="AI27" s="459"/>
      <c r="AJ27" s="459"/>
      <c r="AK27" s="459"/>
      <c r="AL27" s="501"/>
      <c r="AM27" s="458" t="s">
        <v>175</v>
      </c>
      <c r="AN27" s="459"/>
      <c r="AO27" s="459"/>
      <c r="AP27" s="459"/>
      <c r="AQ27" s="459"/>
      <c r="AR27" s="501"/>
      <c r="AS27" s="458" t="s">
        <v>175</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9">
        <v>77301</v>
      </c>
      <c r="BO27" s="530"/>
      <c r="BP27" s="530"/>
      <c r="BQ27" s="530"/>
      <c r="BR27" s="530"/>
      <c r="BS27" s="530"/>
      <c r="BT27" s="530"/>
      <c r="BU27" s="531"/>
      <c r="BV27" s="529">
        <v>77300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185</v>
      </c>
      <c r="F28" s="437"/>
      <c r="G28" s="437"/>
      <c r="H28" s="437"/>
      <c r="I28" s="437"/>
      <c r="J28" s="437"/>
      <c r="K28" s="438"/>
      <c r="L28" s="458">
        <v>1</v>
      </c>
      <c r="M28" s="459"/>
      <c r="N28" s="459"/>
      <c r="O28" s="459"/>
      <c r="P28" s="501"/>
      <c r="Q28" s="458">
        <v>2000</v>
      </c>
      <c r="R28" s="459"/>
      <c r="S28" s="459"/>
      <c r="T28" s="459"/>
      <c r="U28" s="459"/>
      <c r="V28" s="501"/>
      <c r="W28" s="553"/>
      <c r="X28" s="554"/>
      <c r="Y28" s="555"/>
      <c r="Z28" s="457" t="s">
        <v>186</v>
      </c>
      <c r="AA28" s="437"/>
      <c r="AB28" s="437"/>
      <c r="AC28" s="437"/>
      <c r="AD28" s="437"/>
      <c r="AE28" s="437"/>
      <c r="AF28" s="437"/>
      <c r="AG28" s="438"/>
      <c r="AH28" s="458" t="s">
        <v>138</v>
      </c>
      <c r="AI28" s="459"/>
      <c r="AJ28" s="459"/>
      <c r="AK28" s="459"/>
      <c r="AL28" s="501"/>
      <c r="AM28" s="458" t="s">
        <v>175</v>
      </c>
      <c r="AN28" s="459"/>
      <c r="AO28" s="459"/>
      <c r="AP28" s="459"/>
      <c r="AQ28" s="459"/>
      <c r="AR28" s="501"/>
      <c r="AS28" s="458" t="s">
        <v>175</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300571</v>
      </c>
      <c r="BO28" s="371"/>
      <c r="BP28" s="371"/>
      <c r="BQ28" s="371"/>
      <c r="BR28" s="371"/>
      <c r="BS28" s="371"/>
      <c r="BT28" s="371"/>
      <c r="BU28" s="372"/>
      <c r="BV28" s="370">
        <v>300565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7</v>
      </c>
      <c r="M29" s="459"/>
      <c r="N29" s="459"/>
      <c r="O29" s="459"/>
      <c r="P29" s="501"/>
      <c r="Q29" s="458">
        <v>1700</v>
      </c>
      <c r="R29" s="459"/>
      <c r="S29" s="459"/>
      <c r="T29" s="459"/>
      <c r="U29" s="459"/>
      <c r="V29" s="501"/>
      <c r="W29" s="556"/>
      <c r="X29" s="557"/>
      <c r="Y29" s="558"/>
      <c r="Z29" s="457" t="s">
        <v>189</v>
      </c>
      <c r="AA29" s="437"/>
      <c r="AB29" s="437"/>
      <c r="AC29" s="437"/>
      <c r="AD29" s="437"/>
      <c r="AE29" s="437"/>
      <c r="AF29" s="437"/>
      <c r="AG29" s="438"/>
      <c r="AH29" s="458">
        <v>58</v>
      </c>
      <c r="AI29" s="459"/>
      <c r="AJ29" s="459"/>
      <c r="AK29" s="459"/>
      <c r="AL29" s="501"/>
      <c r="AM29" s="458">
        <v>182178</v>
      </c>
      <c r="AN29" s="459"/>
      <c r="AO29" s="459"/>
      <c r="AP29" s="459"/>
      <c r="AQ29" s="459"/>
      <c r="AR29" s="501"/>
      <c r="AS29" s="458">
        <v>3141</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651770</v>
      </c>
      <c r="BO29" s="408"/>
      <c r="BP29" s="408"/>
      <c r="BQ29" s="408"/>
      <c r="BR29" s="408"/>
      <c r="BS29" s="408"/>
      <c r="BT29" s="408"/>
      <c r="BU29" s="409"/>
      <c r="BV29" s="407">
        <v>560941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7">
        <v>97.7</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445020</v>
      </c>
      <c r="BO30" s="530"/>
      <c r="BP30" s="530"/>
      <c r="BQ30" s="530"/>
      <c r="BR30" s="530"/>
      <c r="BS30" s="530"/>
      <c r="BT30" s="530"/>
      <c r="BU30" s="531"/>
      <c r="BV30" s="529">
        <v>424186</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198</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北しりべし廃棄物処理広域連合</v>
      </c>
      <c r="BZ34" s="598"/>
      <c r="CA34" s="598"/>
      <c r="CB34" s="598"/>
      <c r="CC34" s="598"/>
      <c r="CD34" s="598"/>
      <c r="CE34" s="598"/>
      <c r="CF34" s="598"/>
      <c r="CG34" s="598"/>
      <c r="CH34" s="598"/>
      <c r="CI34" s="598"/>
      <c r="CJ34" s="598"/>
      <c r="CK34" s="598"/>
      <c r="CL34" s="598"/>
      <c r="CM34" s="598"/>
      <c r="CN34" s="181"/>
      <c r="CO34" s="597">
        <f>IF(CQ34="","",MAX(C34:D43,U34:V43,AM34:AN43,BE34:BF43,BW34:BX43)+1)</f>
        <v>12</v>
      </c>
      <c r="CP34" s="597"/>
      <c r="CQ34" s="598" t="str">
        <f>IF('各会計、関係団体の財政状況及び健全化判断比率'!BS7="","",'各会計、関係団体の財政状況及び健全化判断比率'!BS7)</f>
        <v>積丹観光振興公社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北後志消防組合</v>
      </c>
      <c r="BZ35" s="598"/>
      <c r="CA35" s="598"/>
      <c r="CB35" s="598"/>
      <c r="CC35" s="598"/>
      <c r="CD35" s="598"/>
      <c r="CE35" s="598"/>
      <c r="CF35" s="598"/>
      <c r="CG35" s="598"/>
      <c r="CH35" s="598"/>
      <c r="CI35" s="598"/>
      <c r="CJ35" s="598"/>
      <c r="CK35" s="598"/>
      <c r="CL35" s="598"/>
      <c r="CM35" s="598"/>
      <c r="CN35" s="181"/>
      <c r="CO35" s="597">
        <f t="shared" ref="CO35:CO43" si="3">IF(CQ35="","",CO34+1)</f>
        <v>13</v>
      </c>
      <c r="CP35" s="597"/>
      <c r="CQ35" s="598" t="str">
        <f>IF('各会計、関係団体の財政状況及び健全化判断比率'!BS8="","",'各会計、関係団体の財政状況及び健全化判断比率'!BS8)</f>
        <v>ペニンシュラ</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介護福祉サービス事業特別会計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北後志衛生施設組合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後志広域連合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後志教育研修センター</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jXA89PWEATttmD8Q71tgACGHzvitwkPSZA4K1HEWVQJrSLMIYtA2NCRb/MdgeSUYWgmC3LNec1CRpaSYLQAEgQ==" saltValue="PtNXA4k80qbkvXNheln3o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227</v>
      </c>
      <c r="C5" s="610"/>
      <c r="D5" s="610"/>
      <c r="E5" s="610"/>
      <c r="F5" s="610"/>
      <c r="G5" s="610"/>
      <c r="H5" s="610"/>
      <c r="I5" s="610"/>
      <c r="J5" s="610"/>
      <c r="K5" s="610"/>
      <c r="L5" s="610"/>
      <c r="M5" s="610"/>
      <c r="N5" s="610"/>
      <c r="O5" s="610"/>
      <c r="P5" s="610"/>
      <c r="Q5" s="611"/>
      <c r="R5" s="612">
        <v>157258</v>
      </c>
      <c r="S5" s="613"/>
      <c r="T5" s="613"/>
      <c r="U5" s="613"/>
      <c r="V5" s="613"/>
      <c r="W5" s="613"/>
      <c r="X5" s="613"/>
      <c r="Y5" s="614"/>
      <c r="Z5" s="615">
        <v>4.7</v>
      </c>
      <c r="AA5" s="615"/>
      <c r="AB5" s="615"/>
      <c r="AC5" s="615"/>
      <c r="AD5" s="616">
        <v>157258</v>
      </c>
      <c r="AE5" s="616"/>
      <c r="AF5" s="616"/>
      <c r="AG5" s="616"/>
      <c r="AH5" s="616"/>
      <c r="AI5" s="616"/>
      <c r="AJ5" s="616"/>
      <c r="AK5" s="616"/>
      <c r="AL5" s="617">
        <v>8.5</v>
      </c>
      <c r="AM5" s="618"/>
      <c r="AN5" s="618"/>
      <c r="AO5" s="619"/>
      <c r="AP5" s="609" t="s">
        <v>228</v>
      </c>
      <c r="AQ5" s="610"/>
      <c r="AR5" s="610"/>
      <c r="AS5" s="610"/>
      <c r="AT5" s="610"/>
      <c r="AU5" s="610"/>
      <c r="AV5" s="610"/>
      <c r="AW5" s="610"/>
      <c r="AX5" s="610"/>
      <c r="AY5" s="610"/>
      <c r="AZ5" s="610"/>
      <c r="BA5" s="610"/>
      <c r="BB5" s="610"/>
      <c r="BC5" s="610"/>
      <c r="BD5" s="610"/>
      <c r="BE5" s="610"/>
      <c r="BF5" s="611"/>
      <c r="BG5" s="623">
        <v>153993</v>
      </c>
      <c r="BH5" s="624"/>
      <c r="BI5" s="624"/>
      <c r="BJ5" s="624"/>
      <c r="BK5" s="624"/>
      <c r="BL5" s="624"/>
      <c r="BM5" s="624"/>
      <c r="BN5" s="625"/>
      <c r="BO5" s="626">
        <v>97.9</v>
      </c>
      <c r="BP5" s="626"/>
      <c r="BQ5" s="626"/>
      <c r="BR5" s="626"/>
      <c r="BS5" s="627">
        <v>879</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2">
      <c r="B6" s="620" t="s">
        <v>232</v>
      </c>
      <c r="C6" s="621"/>
      <c r="D6" s="621"/>
      <c r="E6" s="621"/>
      <c r="F6" s="621"/>
      <c r="G6" s="621"/>
      <c r="H6" s="621"/>
      <c r="I6" s="621"/>
      <c r="J6" s="621"/>
      <c r="K6" s="621"/>
      <c r="L6" s="621"/>
      <c r="M6" s="621"/>
      <c r="N6" s="621"/>
      <c r="O6" s="621"/>
      <c r="P6" s="621"/>
      <c r="Q6" s="622"/>
      <c r="R6" s="623">
        <v>26195</v>
      </c>
      <c r="S6" s="624"/>
      <c r="T6" s="624"/>
      <c r="U6" s="624"/>
      <c r="V6" s="624"/>
      <c r="W6" s="624"/>
      <c r="X6" s="624"/>
      <c r="Y6" s="625"/>
      <c r="Z6" s="626">
        <v>0.8</v>
      </c>
      <c r="AA6" s="626"/>
      <c r="AB6" s="626"/>
      <c r="AC6" s="626"/>
      <c r="AD6" s="627">
        <v>26195</v>
      </c>
      <c r="AE6" s="627"/>
      <c r="AF6" s="627"/>
      <c r="AG6" s="627"/>
      <c r="AH6" s="627"/>
      <c r="AI6" s="627"/>
      <c r="AJ6" s="627"/>
      <c r="AK6" s="627"/>
      <c r="AL6" s="628">
        <v>1.4</v>
      </c>
      <c r="AM6" s="629"/>
      <c r="AN6" s="629"/>
      <c r="AO6" s="630"/>
      <c r="AP6" s="620" t="s">
        <v>233</v>
      </c>
      <c r="AQ6" s="621"/>
      <c r="AR6" s="621"/>
      <c r="AS6" s="621"/>
      <c r="AT6" s="621"/>
      <c r="AU6" s="621"/>
      <c r="AV6" s="621"/>
      <c r="AW6" s="621"/>
      <c r="AX6" s="621"/>
      <c r="AY6" s="621"/>
      <c r="AZ6" s="621"/>
      <c r="BA6" s="621"/>
      <c r="BB6" s="621"/>
      <c r="BC6" s="621"/>
      <c r="BD6" s="621"/>
      <c r="BE6" s="621"/>
      <c r="BF6" s="622"/>
      <c r="BG6" s="623">
        <v>153993</v>
      </c>
      <c r="BH6" s="624"/>
      <c r="BI6" s="624"/>
      <c r="BJ6" s="624"/>
      <c r="BK6" s="624"/>
      <c r="BL6" s="624"/>
      <c r="BM6" s="624"/>
      <c r="BN6" s="625"/>
      <c r="BO6" s="626">
        <v>97.9</v>
      </c>
      <c r="BP6" s="626"/>
      <c r="BQ6" s="626"/>
      <c r="BR6" s="626"/>
      <c r="BS6" s="627">
        <v>879</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57288</v>
      </c>
      <c r="CS6" s="624"/>
      <c r="CT6" s="624"/>
      <c r="CU6" s="624"/>
      <c r="CV6" s="624"/>
      <c r="CW6" s="624"/>
      <c r="CX6" s="624"/>
      <c r="CY6" s="625"/>
      <c r="CZ6" s="617">
        <v>1.8</v>
      </c>
      <c r="DA6" s="618"/>
      <c r="DB6" s="618"/>
      <c r="DC6" s="634"/>
      <c r="DD6" s="632" t="s">
        <v>235</v>
      </c>
      <c r="DE6" s="624"/>
      <c r="DF6" s="624"/>
      <c r="DG6" s="624"/>
      <c r="DH6" s="624"/>
      <c r="DI6" s="624"/>
      <c r="DJ6" s="624"/>
      <c r="DK6" s="624"/>
      <c r="DL6" s="624"/>
      <c r="DM6" s="624"/>
      <c r="DN6" s="624"/>
      <c r="DO6" s="624"/>
      <c r="DP6" s="625"/>
      <c r="DQ6" s="632">
        <v>57288</v>
      </c>
      <c r="DR6" s="624"/>
      <c r="DS6" s="624"/>
      <c r="DT6" s="624"/>
      <c r="DU6" s="624"/>
      <c r="DV6" s="624"/>
      <c r="DW6" s="624"/>
      <c r="DX6" s="624"/>
      <c r="DY6" s="624"/>
      <c r="DZ6" s="624"/>
      <c r="EA6" s="624"/>
      <c r="EB6" s="624"/>
      <c r="EC6" s="633"/>
    </row>
    <row r="7" spans="2:143" ht="11.25" customHeight="1" x14ac:dyDescent="0.2">
      <c r="B7" s="620" t="s">
        <v>236</v>
      </c>
      <c r="C7" s="621"/>
      <c r="D7" s="621"/>
      <c r="E7" s="621"/>
      <c r="F7" s="621"/>
      <c r="G7" s="621"/>
      <c r="H7" s="621"/>
      <c r="I7" s="621"/>
      <c r="J7" s="621"/>
      <c r="K7" s="621"/>
      <c r="L7" s="621"/>
      <c r="M7" s="621"/>
      <c r="N7" s="621"/>
      <c r="O7" s="621"/>
      <c r="P7" s="621"/>
      <c r="Q7" s="622"/>
      <c r="R7" s="623">
        <v>63</v>
      </c>
      <c r="S7" s="624"/>
      <c r="T7" s="624"/>
      <c r="U7" s="624"/>
      <c r="V7" s="624"/>
      <c r="W7" s="624"/>
      <c r="X7" s="624"/>
      <c r="Y7" s="625"/>
      <c r="Z7" s="626">
        <v>0</v>
      </c>
      <c r="AA7" s="626"/>
      <c r="AB7" s="626"/>
      <c r="AC7" s="626"/>
      <c r="AD7" s="627">
        <v>63</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68103</v>
      </c>
      <c r="BH7" s="624"/>
      <c r="BI7" s="624"/>
      <c r="BJ7" s="624"/>
      <c r="BK7" s="624"/>
      <c r="BL7" s="624"/>
      <c r="BM7" s="624"/>
      <c r="BN7" s="625"/>
      <c r="BO7" s="626">
        <v>43.3</v>
      </c>
      <c r="BP7" s="626"/>
      <c r="BQ7" s="626"/>
      <c r="BR7" s="626"/>
      <c r="BS7" s="627">
        <v>879</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859575</v>
      </c>
      <c r="CS7" s="624"/>
      <c r="CT7" s="624"/>
      <c r="CU7" s="624"/>
      <c r="CV7" s="624"/>
      <c r="CW7" s="624"/>
      <c r="CX7" s="624"/>
      <c r="CY7" s="625"/>
      <c r="CZ7" s="626">
        <v>26.9</v>
      </c>
      <c r="DA7" s="626"/>
      <c r="DB7" s="626"/>
      <c r="DC7" s="626"/>
      <c r="DD7" s="632">
        <v>64970</v>
      </c>
      <c r="DE7" s="624"/>
      <c r="DF7" s="624"/>
      <c r="DG7" s="624"/>
      <c r="DH7" s="624"/>
      <c r="DI7" s="624"/>
      <c r="DJ7" s="624"/>
      <c r="DK7" s="624"/>
      <c r="DL7" s="624"/>
      <c r="DM7" s="624"/>
      <c r="DN7" s="624"/>
      <c r="DO7" s="624"/>
      <c r="DP7" s="625"/>
      <c r="DQ7" s="632">
        <v>629430</v>
      </c>
      <c r="DR7" s="624"/>
      <c r="DS7" s="624"/>
      <c r="DT7" s="624"/>
      <c r="DU7" s="624"/>
      <c r="DV7" s="624"/>
      <c r="DW7" s="624"/>
      <c r="DX7" s="624"/>
      <c r="DY7" s="624"/>
      <c r="DZ7" s="624"/>
      <c r="EA7" s="624"/>
      <c r="EB7" s="624"/>
      <c r="EC7" s="633"/>
    </row>
    <row r="8" spans="2:143" ht="11.25" customHeight="1" x14ac:dyDescent="0.2">
      <c r="B8" s="620" t="s">
        <v>239</v>
      </c>
      <c r="C8" s="621"/>
      <c r="D8" s="621"/>
      <c r="E8" s="621"/>
      <c r="F8" s="621"/>
      <c r="G8" s="621"/>
      <c r="H8" s="621"/>
      <c r="I8" s="621"/>
      <c r="J8" s="621"/>
      <c r="K8" s="621"/>
      <c r="L8" s="621"/>
      <c r="M8" s="621"/>
      <c r="N8" s="621"/>
      <c r="O8" s="621"/>
      <c r="P8" s="621"/>
      <c r="Q8" s="622"/>
      <c r="R8" s="623">
        <v>473</v>
      </c>
      <c r="S8" s="624"/>
      <c r="T8" s="624"/>
      <c r="U8" s="624"/>
      <c r="V8" s="624"/>
      <c r="W8" s="624"/>
      <c r="X8" s="624"/>
      <c r="Y8" s="625"/>
      <c r="Z8" s="626">
        <v>0</v>
      </c>
      <c r="AA8" s="626"/>
      <c r="AB8" s="626"/>
      <c r="AC8" s="626"/>
      <c r="AD8" s="627">
        <v>473</v>
      </c>
      <c r="AE8" s="627"/>
      <c r="AF8" s="627"/>
      <c r="AG8" s="627"/>
      <c r="AH8" s="627"/>
      <c r="AI8" s="627"/>
      <c r="AJ8" s="627"/>
      <c r="AK8" s="627"/>
      <c r="AL8" s="628">
        <v>0</v>
      </c>
      <c r="AM8" s="629"/>
      <c r="AN8" s="629"/>
      <c r="AO8" s="630"/>
      <c r="AP8" s="620" t="s">
        <v>240</v>
      </c>
      <c r="AQ8" s="621"/>
      <c r="AR8" s="621"/>
      <c r="AS8" s="621"/>
      <c r="AT8" s="621"/>
      <c r="AU8" s="621"/>
      <c r="AV8" s="621"/>
      <c r="AW8" s="621"/>
      <c r="AX8" s="621"/>
      <c r="AY8" s="621"/>
      <c r="AZ8" s="621"/>
      <c r="BA8" s="621"/>
      <c r="BB8" s="621"/>
      <c r="BC8" s="621"/>
      <c r="BD8" s="621"/>
      <c r="BE8" s="621"/>
      <c r="BF8" s="622"/>
      <c r="BG8" s="623">
        <v>2643</v>
      </c>
      <c r="BH8" s="624"/>
      <c r="BI8" s="624"/>
      <c r="BJ8" s="624"/>
      <c r="BK8" s="624"/>
      <c r="BL8" s="624"/>
      <c r="BM8" s="624"/>
      <c r="BN8" s="625"/>
      <c r="BO8" s="626">
        <v>1.7</v>
      </c>
      <c r="BP8" s="626"/>
      <c r="BQ8" s="626"/>
      <c r="BR8" s="626"/>
      <c r="BS8" s="627" t="s">
        <v>175</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530308</v>
      </c>
      <c r="CS8" s="624"/>
      <c r="CT8" s="624"/>
      <c r="CU8" s="624"/>
      <c r="CV8" s="624"/>
      <c r="CW8" s="624"/>
      <c r="CX8" s="624"/>
      <c r="CY8" s="625"/>
      <c r="CZ8" s="626">
        <v>16.600000000000001</v>
      </c>
      <c r="DA8" s="626"/>
      <c r="DB8" s="626"/>
      <c r="DC8" s="626"/>
      <c r="DD8" s="632">
        <v>31900</v>
      </c>
      <c r="DE8" s="624"/>
      <c r="DF8" s="624"/>
      <c r="DG8" s="624"/>
      <c r="DH8" s="624"/>
      <c r="DI8" s="624"/>
      <c r="DJ8" s="624"/>
      <c r="DK8" s="624"/>
      <c r="DL8" s="624"/>
      <c r="DM8" s="624"/>
      <c r="DN8" s="624"/>
      <c r="DO8" s="624"/>
      <c r="DP8" s="625"/>
      <c r="DQ8" s="632">
        <v>330330</v>
      </c>
      <c r="DR8" s="624"/>
      <c r="DS8" s="624"/>
      <c r="DT8" s="624"/>
      <c r="DU8" s="624"/>
      <c r="DV8" s="624"/>
      <c r="DW8" s="624"/>
      <c r="DX8" s="624"/>
      <c r="DY8" s="624"/>
      <c r="DZ8" s="624"/>
      <c r="EA8" s="624"/>
      <c r="EB8" s="624"/>
      <c r="EC8" s="633"/>
    </row>
    <row r="9" spans="2:143" ht="11.25" customHeight="1" x14ac:dyDescent="0.2">
      <c r="B9" s="620" t="s">
        <v>242</v>
      </c>
      <c r="C9" s="621"/>
      <c r="D9" s="621"/>
      <c r="E9" s="621"/>
      <c r="F9" s="621"/>
      <c r="G9" s="621"/>
      <c r="H9" s="621"/>
      <c r="I9" s="621"/>
      <c r="J9" s="621"/>
      <c r="K9" s="621"/>
      <c r="L9" s="621"/>
      <c r="M9" s="621"/>
      <c r="N9" s="621"/>
      <c r="O9" s="621"/>
      <c r="P9" s="621"/>
      <c r="Q9" s="622"/>
      <c r="R9" s="623">
        <v>383</v>
      </c>
      <c r="S9" s="624"/>
      <c r="T9" s="624"/>
      <c r="U9" s="624"/>
      <c r="V9" s="624"/>
      <c r="W9" s="624"/>
      <c r="X9" s="624"/>
      <c r="Y9" s="625"/>
      <c r="Z9" s="626">
        <v>0</v>
      </c>
      <c r="AA9" s="626"/>
      <c r="AB9" s="626"/>
      <c r="AC9" s="626"/>
      <c r="AD9" s="627">
        <v>383</v>
      </c>
      <c r="AE9" s="627"/>
      <c r="AF9" s="627"/>
      <c r="AG9" s="627"/>
      <c r="AH9" s="627"/>
      <c r="AI9" s="627"/>
      <c r="AJ9" s="627"/>
      <c r="AK9" s="627"/>
      <c r="AL9" s="628">
        <v>0</v>
      </c>
      <c r="AM9" s="629"/>
      <c r="AN9" s="629"/>
      <c r="AO9" s="630"/>
      <c r="AP9" s="620" t="s">
        <v>243</v>
      </c>
      <c r="AQ9" s="621"/>
      <c r="AR9" s="621"/>
      <c r="AS9" s="621"/>
      <c r="AT9" s="621"/>
      <c r="AU9" s="621"/>
      <c r="AV9" s="621"/>
      <c r="AW9" s="621"/>
      <c r="AX9" s="621"/>
      <c r="AY9" s="621"/>
      <c r="AZ9" s="621"/>
      <c r="BA9" s="621"/>
      <c r="BB9" s="621"/>
      <c r="BC9" s="621"/>
      <c r="BD9" s="621"/>
      <c r="BE9" s="621"/>
      <c r="BF9" s="622"/>
      <c r="BG9" s="623">
        <v>56477</v>
      </c>
      <c r="BH9" s="624"/>
      <c r="BI9" s="624"/>
      <c r="BJ9" s="624"/>
      <c r="BK9" s="624"/>
      <c r="BL9" s="624"/>
      <c r="BM9" s="624"/>
      <c r="BN9" s="625"/>
      <c r="BO9" s="626">
        <v>35.9</v>
      </c>
      <c r="BP9" s="626"/>
      <c r="BQ9" s="626"/>
      <c r="BR9" s="626"/>
      <c r="BS9" s="627" t="s">
        <v>175</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222513</v>
      </c>
      <c r="CS9" s="624"/>
      <c r="CT9" s="624"/>
      <c r="CU9" s="624"/>
      <c r="CV9" s="624"/>
      <c r="CW9" s="624"/>
      <c r="CX9" s="624"/>
      <c r="CY9" s="625"/>
      <c r="CZ9" s="626">
        <v>7</v>
      </c>
      <c r="DA9" s="626"/>
      <c r="DB9" s="626"/>
      <c r="DC9" s="626"/>
      <c r="DD9" s="632">
        <v>8030</v>
      </c>
      <c r="DE9" s="624"/>
      <c r="DF9" s="624"/>
      <c r="DG9" s="624"/>
      <c r="DH9" s="624"/>
      <c r="DI9" s="624"/>
      <c r="DJ9" s="624"/>
      <c r="DK9" s="624"/>
      <c r="DL9" s="624"/>
      <c r="DM9" s="624"/>
      <c r="DN9" s="624"/>
      <c r="DO9" s="624"/>
      <c r="DP9" s="625"/>
      <c r="DQ9" s="632">
        <v>143690</v>
      </c>
      <c r="DR9" s="624"/>
      <c r="DS9" s="624"/>
      <c r="DT9" s="624"/>
      <c r="DU9" s="624"/>
      <c r="DV9" s="624"/>
      <c r="DW9" s="624"/>
      <c r="DX9" s="624"/>
      <c r="DY9" s="624"/>
      <c r="DZ9" s="624"/>
      <c r="EA9" s="624"/>
      <c r="EB9" s="624"/>
      <c r="EC9" s="633"/>
    </row>
    <row r="10" spans="2:143" ht="11.25" customHeight="1" x14ac:dyDescent="0.2">
      <c r="B10" s="620" t="s">
        <v>245</v>
      </c>
      <c r="C10" s="621"/>
      <c r="D10" s="621"/>
      <c r="E10" s="621"/>
      <c r="F10" s="621"/>
      <c r="G10" s="621"/>
      <c r="H10" s="621"/>
      <c r="I10" s="621"/>
      <c r="J10" s="621"/>
      <c r="K10" s="621"/>
      <c r="L10" s="621"/>
      <c r="M10" s="621"/>
      <c r="N10" s="621"/>
      <c r="O10" s="621"/>
      <c r="P10" s="621"/>
      <c r="Q10" s="622"/>
      <c r="R10" s="623" t="s">
        <v>175</v>
      </c>
      <c r="S10" s="624"/>
      <c r="T10" s="624"/>
      <c r="U10" s="624"/>
      <c r="V10" s="624"/>
      <c r="W10" s="624"/>
      <c r="X10" s="624"/>
      <c r="Y10" s="625"/>
      <c r="Z10" s="626" t="s">
        <v>175</v>
      </c>
      <c r="AA10" s="626"/>
      <c r="AB10" s="626"/>
      <c r="AC10" s="626"/>
      <c r="AD10" s="627" t="s">
        <v>235</v>
      </c>
      <c r="AE10" s="627"/>
      <c r="AF10" s="627"/>
      <c r="AG10" s="627"/>
      <c r="AH10" s="627"/>
      <c r="AI10" s="627"/>
      <c r="AJ10" s="627"/>
      <c r="AK10" s="627"/>
      <c r="AL10" s="628" t="s">
        <v>175</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5907</v>
      </c>
      <c r="BH10" s="624"/>
      <c r="BI10" s="624"/>
      <c r="BJ10" s="624"/>
      <c r="BK10" s="624"/>
      <c r="BL10" s="624"/>
      <c r="BM10" s="624"/>
      <c r="BN10" s="625"/>
      <c r="BO10" s="626">
        <v>3.8</v>
      </c>
      <c r="BP10" s="626"/>
      <c r="BQ10" s="626"/>
      <c r="BR10" s="626"/>
      <c r="BS10" s="627" t="s">
        <v>175</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4818</v>
      </c>
      <c r="CS10" s="624"/>
      <c r="CT10" s="624"/>
      <c r="CU10" s="624"/>
      <c r="CV10" s="624"/>
      <c r="CW10" s="624"/>
      <c r="CX10" s="624"/>
      <c r="CY10" s="625"/>
      <c r="CZ10" s="626">
        <v>0.2</v>
      </c>
      <c r="DA10" s="626"/>
      <c r="DB10" s="626"/>
      <c r="DC10" s="626"/>
      <c r="DD10" s="632" t="s">
        <v>175</v>
      </c>
      <c r="DE10" s="624"/>
      <c r="DF10" s="624"/>
      <c r="DG10" s="624"/>
      <c r="DH10" s="624"/>
      <c r="DI10" s="624"/>
      <c r="DJ10" s="624"/>
      <c r="DK10" s="624"/>
      <c r="DL10" s="624"/>
      <c r="DM10" s="624"/>
      <c r="DN10" s="624"/>
      <c r="DO10" s="624"/>
      <c r="DP10" s="625"/>
      <c r="DQ10" s="632">
        <v>4818</v>
      </c>
      <c r="DR10" s="624"/>
      <c r="DS10" s="624"/>
      <c r="DT10" s="624"/>
      <c r="DU10" s="624"/>
      <c r="DV10" s="624"/>
      <c r="DW10" s="624"/>
      <c r="DX10" s="624"/>
      <c r="DY10" s="624"/>
      <c r="DZ10" s="624"/>
      <c r="EA10" s="624"/>
      <c r="EB10" s="624"/>
      <c r="EC10" s="633"/>
    </row>
    <row r="11" spans="2:143" ht="11.25" customHeight="1" x14ac:dyDescent="0.2">
      <c r="B11" s="620" t="s">
        <v>248</v>
      </c>
      <c r="C11" s="621"/>
      <c r="D11" s="621"/>
      <c r="E11" s="621"/>
      <c r="F11" s="621"/>
      <c r="G11" s="621"/>
      <c r="H11" s="621"/>
      <c r="I11" s="621"/>
      <c r="J11" s="621"/>
      <c r="K11" s="621"/>
      <c r="L11" s="621"/>
      <c r="M11" s="621"/>
      <c r="N11" s="621"/>
      <c r="O11" s="621"/>
      <c r="P11" s="621"/>
      <c r="Q11" s="622"/>
      <c r="R11" s="623">
        <v>48445</v>
      </c>
      <c r="S11" s="624"/>
      <c r="T11" s="624"/>
      <c r="U11" s="624"/>
      <c r="V11" s="624"/>
      <c r="W11" s="624"/>
      <c r="X11" s="624"/>
      <c r="Y11" s="625"/>
      <c r="Z11" s="628">
        <v>1.5</v>
      </c>
      <c r="AA11" s="629"/>
      <c r="AB11" s="629"/>
      <c r="AC11" s="635"/>
      <c r="AD11" s="632">
        <v>48445</v>
      </c>
      <c r="AE11" s="624"/>
      <c r="AF11" s="624"/>
      <c r="AG11" s="624"/>
      <c r="AH11" s="624"/>
      <c r="AI11" s="624"/>
      <c r="AJ11" s="624"/>
      <c r="AK11" s="625"/>
      <c r="AL11" s="628">
        <v>2.6</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3076</v>
      </c>
      <c r="BH11" s="624"/>
      <c r="BI11" s="624"/>
      <c r="BJ11" s="624"/>
      <c r="BK11" s="624"/>
      <c r="BL11" s="624"/>
      <c r="BM11" s="624"/>
      <c r="BN11" s="625"/>
      <c r="BO11" s="626">
        <v>2</v>
      </c>
      <c r="BP11" s="626"/>
      <c r="BQ11" s="626"/>
      <c r="BR11" s="626"/>
      <c r="BS11" s="627">
        <v>879</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224675</v>
      </c>
      <c r="CS11" s="624"/>
      <c r="CT11" s="624"/>
      <c r="CU11" s="624"/>
      <c r="CV11" s="624"/>
      <c r="CW11" s="624"/>
      <c r="CX11" s="624"/>
      <c r="CY11" s="625"/>
      <c r="CZ11" s="626">
        <v>7</v>
      </c>
      <c r="DA11" s="626"/>
      <c r="DB11" s="626"/>
      <c r="DC11" s="626"/>
      <c r="DD11" s="632">
        <v>74846</v>
      </c>
      <c r="DE11" s="624"/>
      <c r="DF11" s="624"/>
      <c r="DG11" s="624"/>
      <c r="DH11" s="624"/>
      <c r="DI11" s="624"/>
      <c r="DJ11" s="624"/>
      <c r="DK11" s="624"/>
      <c r="DL11" s="624"/>
      <c r="DM11" s="624"/>
      <c r="DN11" s="624"/>
      <c r="DO11" s="624"/>
      <c r="DP11" s="625"/>
      <c r="DQ11" s="632">
        <v>119435</v>
      </c>
      <c r="DR11" s="624"/>
      <c r="DS11" s="624"/>
      <c r="DT11" s="624"/>
      <c r="DU11" s="624"/>
      <c r="DV11" s="624"/>
      <c r="DW11" s="624"/>
      <c r="DX11" s="624"/>
      <c r="DY11" s="624"/>
      <c r="DZ11" s="624"/>
      <c r="EA11" s="624"/>
      <c r="EB11" s="624"/>
      <c r="EC11" s="633"/>
    </row>
    <row r="12" spans="2:143" ht="11.25" customHeight="1" x14ac:dyDescent="0.2">
      <c r="B12" s="620" t="s">
        <v>251</v>
      </c>
      <c r="C12" s="621"/>
      <c r="D12" s="621"/>
      <c r="E12" s="621"/>
      <c r="F12" s="621"/>
      <c r="G12" s="621"/>
      <c r="H12" s="621"/>
      <c r="I12" s="621"/>
      <c r="J12" s="621"/>
      <c r="K12" s="621"/>
      <c r="L12" s="621"/>
      <c r="M12" s="621"/>
      <c r="N12" s="621"/>
      <c r="O12" s="621"/>
      <c r="P12" s="621"/>
      <c r="Q12" s="622"/>
      <c r="R12" s="623" t="s">
        <v>175</v>
      </c>
      <c r="S12" s="624"/>
      <c r="T12" s="624"/>
      <c r="U12" s="624"/>
      <c r="V12" s="624"/>
      <c r="W12" s="624"/>
      <c r="X12" s="624"/>
      <c r="Y12" s="625"/>
      <c r="Z12" s="626" t="s">
        <v>235</v>
      </c>
      <c r="AA12" s="626"/>
      <c r="AB12" s="626"/>
      <c r="AC12" s="626"/>
      <c r="AD12" s="627" t="s">
        <v>175</v>
      </c>
      <c r="AE12" s="627"/>
      <c r="AF12" s="627"/>
      <c r="AG12" s="627"/>
      <c r="AH12" s="627"/>
      <c r="AI12" s="627"/>
      <c r="AJ12" s="627"/>
      <c r="AK12" s="627"/>
      <c r="AL12" s="628" t="s">
        <v>175</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63730</v>
      </c>
      <c r="BH12" s="624"/>
      <c r="BI12" s="624"/>
      <c r="BJ12" s="624"/>
      <c r="BK12" s="624"/>
      <c r="BL12" s="624"/>
      <c r="BM12" s="624"/>
      <c r="BN12" s="625"/>
      <c r="BO12" s="626">
        <v>40.5</v>
      </c>
      <c r="BP12" s="626"/>
      <c r="BQ12" s="626"/>
      <c r="BR12" s="626"/>
      <c r="BS12" s="627" t="s">
        <v>235</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147970</v>
      </c>
      <c r="CS12" s="624"/>
      <c r="CT12" s="624"/>
      <c r="CU12" s="624"/>
      <c r="CV12" s="624"/>
      <c r="CW12" s="624"/>
      <c r="CX12" s="624"/>
      <c r="CY12" s="625"/>
      <c r="CZ12" s="626">
        <v>4.5999999999999996</v>
      </c>
      <c r="DA12" s="626"/>
      <c r="DB12" s="626"/>
      <c r="DC12" s="626"/>
      <c r="DD12" s="632">
        <v>81173</v>
      </c>
      <c r="DE12" s="624"/>
      <c r="DF12" s="624"/>
      <c r="DG12" s="624"/>
      <c r="DH12" s="624"/>
      <c r="DI12" s="624"/>
      <c r="DJ12" s="624"/>
      <c r="DK12" s="624"/>
      <c r="DL12" s="624"/>
      <c r="DM12" s="624"/>
      <c r="DN12" s="624"/>
      <c r="DO12" s="624"/>
      <c r="DP12" s="625"/>
      <c r="DQ12" s="632">
        <v>48253</v>
      </c>
      <c r="DR12" s="624"/>
      <c r="DS12" s="624"/>
      <c r="DT12" s="624"/>
      <c r="DU12" s="624"/>
      <c r="DV12" s="624"/>
      <c r="DW12" s="624"/>
      <c r="DX12" s="624"/>
      <c r="DY12" s="624"/>
      <c r="DZ12" s="624"/>
      <c r="EA12" s="624"/>
      <c r="EB12" s="624"/>
      <c r="EC12" s="633"/>
    </row>
    <row r="13" spans="2:143" ht="11.25" customHeight="1" x14ac:dyDescent="0.2">
      <c r="B13" s="620" t="s">
        <v>254</v>
      </c>
      <c r="C13" s="621"/>
      <c r="D13" s="621"/>
      <c r="E13" s="621"/>
      <c r="F13" s="621"/>
      <c r="G13" s="621"/>
      <c r="H13" s="621"/>
      <c r="I13" s="621"/>
      <c r="J13" s="621"/>
      <c r="K13" s="621"/>
      <c r="L13" s="621"/>
      <c r="M13" s="621"/>
      <c r="N13" s="621"/>
      <c r="O13" s="621"/>
      <c r="P13" s="621"/>
      <c r="Q13" s="622"/>
      <c r="R13" s="623" t="s">
        <v>235</v>
      </c>
      <c r="S13" s="624"/>
      <c r="T13" s="624"/>
      <c r="U13" s="624"/>
      <c r="V13" s="624"/>
      <c r="W13" s="624"/>
      <c r="X13" s="624"/>
      <c r="Y13" s="625"/>
      <c r="Z13" s="626" t="s">
        <v>175</v>
      </c>
      <c r="AA13" s="626"/>
      <c r="AB13" s="626"/>
      <c r="AC13" s="626"/>
      <c r="AD13" s="627" t="s">
        <v>175</v>
      </c>
      <c r="AE13" s="627"/>
      <c r="AF13" s="627"/>
      <c r="AG13" s="627"/>
      <c r="AH13" s="627"/>
      <c r="AI13" s="627"/>
      <c r="AJ13" s="627"/>
      <c r="AK13" s="627"/>
      <c r="AL13" s="628" t="s">
        <v>175</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61746</v>
      </c>
      <c r="BH13" s="624"/>
      <c r="BI13" s="624"/>
      <c r="BJ13" s="624"/>
      <c r="BK13" s="624"/>
      <c r="BL13" s="624"/>
      <c r="BM13" s="624"/>
      <c r="BN13" s="625"/>
      <c r="BO13" s="626">
        <v>39.299999999999997</v>
      </c>
      <c r="BP13" s="626"/>
      <c r="BQ13" s="626"/>
      <c r="BR13" s="626"/>
      <c r="BS13" s="627" t="s">
        <v>235</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325460</v>
      </c>
      <c r="CS13" s="624"/>
      <c r="CT13" s="624"/>
      <c r="CU13" s="624"/>
      <c r="CV13" s="624"/>
      <c r="CW13" s="624"/>
      <c r="CX13" s="624"/>
      <c r="CY13" s="625"/>
      <c r="CZ13" s="626">
        <v>10.199999999999999</v>
      </c>
      <c r="DA13" s="626"/>
      <c r="DB13" s="626"/>
      <c r="DC13" s="626"/>
      <c r="DD13" s="632">
        <v>161951</v>
      </c>
      <c r="DE13" s="624"/>
      <c r="DF13" s="624"/>
      <c r="DG13" s="624"/>
      <c r="DH13" s="624"/>
      <c r="DI13" s="624"/>
      <c r="DJ13" s="624"/>
      <c r="DK13" s="624"/>
      <c r="DL13" s="624"/>
      <c r="DM13" s="624"/>
      <c r="DN13" s="624"/>
      <c r="DO13" s="624"/>
      <c r="DP13" s="625"/>
      <c r="DQ13" s="632">
        <v>107817</v>
      </c>
      <c r="DR13" s="624"/>
      <c r="DS13" s="624"/>
      <c r="DT13" s="624"/>
      <c r="DU13" s="624"/>
      <c r="DV13" s="624"/>
      <c r="DW13" s="624"/>
      <c r="DX13" s="624"/>
      <c r="DY13" s="624"/>
      <c r="DZ13" s="624"/>
      <c r="EA13" s="624"/>
      <c r="EB13" s="624"/>
      <c r="EC13" s="633"/>
    </row>
    <row r="14" spans="2:143" ht="11.25" customHeight="1" x14ac:dyDescent="0.2">
      <c r="B14" s="620" t="s">
        <v>257</v>
      </c>
      <c r="C14" s="621"/>
      <c r="D14" s="621"/>
      <c r="E14" s="621"/>
      <c r="F14" s="621"/>
      <c r="G14" s="621"/>
      <c r="H14" s="621"/>
      <c r="I14" s="621"/>
      <c r="J14" s="621"/>
      <c r="K14" s="621"/>
      <c r="L14" s="621"/>
      <c r="M14" s="621"/>
      <c r="N14" s="621"/>
      <c r="O14" s="621"/>
      <c r="P14" s="621"/>
      <c r="Q14" s="622"/>
      <c r="R14" s="623" t="s">
        <v>175</v>
      </c>
      <c r="S14" s="624"/>
      <c r="T14" s="624"/>
      <c r="U14" s="624"/>
      <c r="V14" s="624"/>
      <c r="W14" s="624"/>
      <c r="X14" s="624"/>
      <c r="Y14" s="625"/>
      <c r="Z14" s="626" t="s">
        <v>175</v>
      </c>
      <c r="AA14" s="626"/>
      <c r="AB14" s="626"/>
      <c r="AC14" s="626"/>
      <c r="AD14" s="627" t="s">
        <v>175</v>
      </c>
      <c r="AE14" s="627"/>
      <c r="AF14" s="627"/>
      <c r="AG14" s="627"/>
      <c r="AH14" s="627"/>
      <c r="AI14" s="627"/>
      <c r="AJ14" s="627"/>
      <c r="AK14" s="627"/>
      <c r="AL14" s="628" t="s">
        <v>175</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5272</v>
      </c>
      <c r="BH14" s="624"/>
      <c r="BI14" s="624"/>
      <c r="BJ14" s="624"/>
      <c r="BK14" s="624"/>
      <c r="BL14" s="624"/>
      <c r="BM14" s="624"/>
      <c r="BN14" s="625"/>
      <c r="BO14" s="626">
        <v>3.4</v>
      </c>
      <c r="BP14" s="626"/>
      <c r="BQ14" s="626"/>
      <c r="BR14" s="626"/>
      <c r="BS14" s="627" t="s">
        <v>175</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196533</v>
      </c>
      <c r="CS14" s="624"/>
      <c r="CT14" s="624"/>
      <c r="CU14" s="624"/>
      <c r="CV14" s="624"/>
      <c r="CW14" s="624"/>
      <c r="CX14" s="624"/>
      <c r="CY14" s="625"/>
      <c r="CZ14" s="626">
        <v>6.1</v>
      </c>
      <c r="DA14" s="626"/>
      <c r="DB14" s="626"/>
      <c r="DC14" s="626"/>
      <c r="DD14" s="632" t="s">
        <v>175</v>
      </c>
      <c r="DE14" s="624"/>
      <c r="DF14" s="624"/>
      <c r="DG14" s="624"/>
      <c r="DH14" s="624"/>
      <c r="DI14" s="624"/>
      <c r="DJ14" s="624"/>
      <c r="DK14" s="624"/>
      <c r="DL14" s="624"/>
      <c r="DM14" s="624"/>
      <c r="DN14" s="624"/>
      <c r="DO14" s="624"/>
      <c r="DP14" s="625"/>
      <c r="DQ14" s="632">
        <v>196533</v>
      </c>
      <c r="DR14" s="624"/>
      <c r="DS14" s="624"/>
      <c r="DT14" s="624"/>
      <c r="DU14" s="624"/>
      <c r="DV14" s="624"/>
      <c r="DW14" s="624"/>
      <c r="DX14" s="624"/>
      <c r="DY14" s="624"/>
      <c r="DZ14" s="624"/>
      <c r="EA14" s="624"/>
      <c r="EB14" s="624"/>
      <c r="EC14" s="633"/>
    </row>
    <row r="15" spans="2:143" ht="11.25" customHeight="1" x14ac:dyDescent="0.2">
      <c r="B15" s="620" t="s">
        <v>260</v>
      </c>
      <c r="C15" s="621"/>
      <c r="D15" s="621"/>
      <c r="E15" s="621"/>
      <c r="F15" s="621"/>
      <c r="G15" s="621"/>
      <c r="H15" s="621"/>
      <c r="I15" s="621"/>
      <c r="J15" s="621"/>
      <c r="K15" s="621"/>
      <c r="L15" s="621"/>
      <c r="M15" s="621"/>
      <c r="N15" s="621"/>
      <c r="O15" s="621"/>
      <c r="P15" s="621"/>
      <c r="Q15" s="622"/>
      <c r="R15" s="623" t="s">
        <v>235</v>
      </c>
      <c r="S15" s="624"/>
      <c r="T15" s="624"/>
      <c r="U15" s="624"/>
      <c r="V15" s="624"/>
      <c r="W15" s="624"/>
      <c r="X15" s="624"/>
      <c r="Y15" s="625"/>
      <c r="Z15" s="626" t="s">
        <v>235</v>
      </c>
      <c r="AA15" s="626"/>
      <c r="AB15" s="626"/>
      <c r="AC15" s="626"/>
      <c r="AD15" s="627" t="s">
        <v>235</v>
      </c>
      <c r="AE15" s="627"/>
      <c r="AF15" s="627"/>
      <c r="AG15" s="627"/>
      <c r="AH15" s="627"/>
      <c r="AI15" s="627"/>
      <c r="AJ15" s="627"/>
      <c r="AK15" s="627"/>
      <c r="AL15" s="628" t="s">
        <v>175</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16888</v>
      </c>
      <c r="BH15" s="624"/>
      <c r="BI15" s="624"/>
      <c r="BJ15" s="624"/>
      <c r="BK15" s="624"/>
      <c r="BL15" s="624"/>
      <c r="BM15" s="624"/>
      <c r="BN15" s="625"/>
      <c r="BO15" s="626">
        <v>10.7</v>
      </c>
      <c r="BP15" s="626"/>
      <c r="BQ15" s="626"/>
      <c r="BR15" s="626"/>
      <c r="BS15" s="627" t="s">
        <v>175</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218691</v>
      </c>
      <c r="CS15" s="624"/>
      <c r="CT15" s="624"/>
      <c r="CU15" s="624"/>
      <c r="CV15" s="624"/>
      <c r="CW15" s="624"/>
      <c r="CX15" s="624"/>
      <c r="CY15" s="625"/>
      <c r="CZ15" s="626">
        <v>6.8</v>
      </c>
      <c r="DA15" s="626"/>
      <c r="DB15" s="626"/>
      <c r="DC15" s="626"/>
      <c r="DD15" s="632">
        <v>24178</v>
      </c>
      <c r="DE15" s="624"/>
      <c r="DF15" s="624"/>
      <c r="DG15" s="624"/>
      <c r="DH15" s="624"/>
      <c r="DI15" s="624"/>
      <c r="DJ15" s="624"/>
      <c r="DK15" s="624"/>
      <c r="DL15" s="624"/>
      <c r="DM15" s="624"/>
      <c r="DN15" s="624"/>
      <c r="DO15" s="624"/>
      <c r="DP15" s="625"/>
      <c r="DQ15" s="632">
        <v>159096</v>
      </c>
      <c r="DR15" s="624"/>
      <c r="DS15" s="624"/>
      <c r="DT15" s="624"/>
      <c r="DU15" s="624"/>
      <c r="DV15" s="624"/>
      <c r="DW15" s="624"/>
      <c r="DX15" s="624"/>
      <c r="DY15" s="624"/>
      <c r="DZ15" s="624"/>
      <c r="EA15" s="624"/>
      <c r="EB15" s="624"/>
      <c r="EC15" s="633"/>
    </row>
    <row r="16" spans="2:143" ht="11.25" customHeight="1" x14ac:dyDescent="0.2">
      <c r="B16" s="620" t="s">
        <v>263</v>
      </c>
      <c r="C16" s="621"/>
      <c r="D16" s="621"/>
      <c r="E16" s="621"/>
      <c r="F16" s="621"/>
      <c r="G16" s="621"/>
      <c r="H16" s="621"/>
      <c r="I16" s="621"/>
      <c r="J16" s="621"/>
      <c r="K16" s="621"/>
      <c r="L16" s="621"/>
      <c r="M16" s="621"/>
      <c r="N16" s="621"/>
      <c r="O16" s="621"/>
      <c r="P16" s="621"/>
      <c r="Q16" s="622"/>
      <c r="R16" s="623">
        <v>2086</v>
      </c>
      <c r="S16" s="624"/>
      <c r="T16" s="624"/>
      <c r="U16" s="624"/>
      <c r="V16" s="624"/>
      <c r="W16" s="624"/>
      <c r="X16" s="624"/>
      <c r="Y16" s="625"/>
      <c r="Z16" s="626">
        <v>0.1</v>
      </c>
      <c r="AA16" s="626"/>
      <c r="AB16" s="626"/>
      <c r="AC16" s="626"/>
      <c r="AD16" s="627">
        <v>2086</v>
      </c>
      <c r="AE16" s="627"/>
      <c r="AF16" s="627"/>
      <c r="AG16" s="627"/>
      <c r="AH16" s="627"/>
      <c r="AI16" s="627"/>
      <c r="AJ16" s="627"/>
      <c r="AK16" s="627"/>
      <c r="AL16" s="628">
        <v>0.1</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175</v>
      </c>
      <c r="BH16" s="624"/>
      <c r="BI16" s="624"/>
      <c r="BJ16" s="624"/>
      <c r="BK16" s="624"/>
      <c r="BL16" s="624"/>
      <c r="BM16" s="624"/>
      <c r="BN16" s="625"/>
      <c r="BO16" s="626" t="s">
        <v>175</v>
      </c>
      <c r="BP16" s="626"/>
      <c r="BQ16" s="626"/>
      <c r="BR16" s="626"/>
      <c r="BS16" s="627" t="s">
        <v>175</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t="s">
        <v>175</v>
      </c>
      <c r="CS16" s="624"/>
      <c r="CT16" s="624"/>
      <c r="CU16" s="624"/>
      <c r="CV16" s="624"/>
      <c r="CW16" s="624"/>
      <c r="CX16" s="624"/>
      <c r="CY16" s="625"/>
      <c r="CZ16" s="626" t="s">
        <v>235</v>
      </c>
      <c r="DA16" s="626"/>
      <c r="DB16" s="626"/>
      <c r="DC16" s="626"/>
      <c r="DD16" s="632" t="s">
        <v>235</v>
      </c>
      <c r="DE16" s="624"/>
      <c r="DF16" s="624"/>
      <c r="DG16" s="624"/>
      <c r="DH16" s="624"/>
      <c r="DI16" s="624"/>
      <c r="DJ16" s="624"/>
      <c r="DK16" s="624"/>
      <c r="DL16" s="624"/>
      <c r="DM16" s="624"/>
      <c r="DN16" s="624"/>
      <c r="DO16" s="624"/>
      <c r="DP16" s="625"/>
      <c r="DQ16" s="632" t="s">
        <v>235</v>
      </c>
      <c r="DR16" s="624"/>
      <c r="DS16" s="624"/>
      <c r="DT16" s="624"/>
      <c r="DU16" s="624"/>
      <c r="DV16" s="624"/>
      <c r="DW16" s="624"/>
      <c r="DX16" s="624"/>
      <c r="DY16" s="624"/>
      <c r="DZ16" s="624"/>
      <c r="EA16" s="624"/>
      <c r="EB16" s="624"/>
      <c r="EC16" s="633"/>
    </row>
    <row r="17" spans="2:133" ht="11.25" customHeight="1" x14ac:dyDescent="0.2">
      <c r="B17" s="620" t="s">
        <v>266</v>
      </c>
      <c r="C17" s="621"/>
      <c r="D17" s="621"/>
      <c r="E17" s="621"/>
      <c r="F17" s="621"/>
      <c r="G17" s="621"/>
      <c r="H17" s="621"/>
      <c r="I17" s="621"/>
      <c r="J17" s="621"/>
      <c r="K17" s="621"/>
      <c r="L17" s="621"/>
      <c r="M17" s="621"/>
      <c r="N17" s="621"/>
      <c r="O17" s="621"/>
      <c r="P17" s="621"/>
      <c r="Q17" s="622"/>
      <c r="R17" s="623">
        <v>2607</v>
      </c>
      <c r="S17" s="624"/>
      <c r="T17" s="624"/>
      <c r="U17" s="624"/>
      <c r="V17" s="624"/>
      <c r="W17" s="624"/>
      <c r="X17" s="624"/>
      <c r="Y17" s="625"/>
      <c r="Z17" s="626">
        <v>0.1</v>
      </c>
      <c r="AA17" s="626"/>
      <c r="AB17" s="626"/>
      <c r="AC17" s="626"/>
      <c r="AD17" s="627">
        <v>2607</v>
      </c>
      <c r="AE17" s="627"/>
      <c r="AF17" s="627"/>
      <c r="AG17" s="627"/>
      <c r="AH17" s="627"/>
      <c r="AI17" s="627"/>
      <c r="AJ17" s="627"/>
      <c r="AK17" s="627"/>
      <c r="AL17" s="628">
        <v>0.1</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175</v>
      </c>
      <c r="BH17" s="624"/>
      <c r="BI17" s="624"/>
      <c r="BJ17" s="624"/>
      <c r="BK17" s="624"/>
      <c r="BL17" s="624"/>
      <c r="BM17" s="624"/>
      <c r="BN17" s="625"/>
      <c r="BO17" s="626" t="s">
        <v>175</v>
      </c>
      <c r="BP17" s="626"/>
      <c r="BQ17" s="626"/>
      <c r="BR17" s="626"/>
      <c r="BS17" s="627" t="s">
        <v>175</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410680</v>
      </c>
      <c r="CS17" s="624"/>
      <c r="CT17" s="624"/>
      <c r="CU17" s="624"/>
      <c r="CV17" s="624"/>
      <c r="CW17" s="624"/>
      <c r="CX17" s="624"/>
      <c r="CY17" s="625"/>
      <c r="CZ17" s="626">
        <v>12.8</v>
      </c>
      <c r="DA17" s="626"/>
      <c r="DB17" s="626"/>
      <c r="DC17" s="626"/>
      <c r="DD17" s="632" t="s">
        <v>175</v>
      </c>
      <c r="DE17" s="624"/>
      <c r="DF17" s="624"/>
      <c r="DG17" s="624"/>
      <c r="DH17" s="624"/>
      <c r="DI17" s="624"/>
      <c r="DJ17" s="624"/>
      <c r="DK17" s="624"/>
      <c r="DL17" s="624"/>
      <c r="DM17" s="624"/>
      <c r="DN17" s="624"/>
      <c r="DO17" s="624"/>
      <c r="DP17" s="625"/>
      <c r="DQ17" s="632">
        <v>407782</v>
      </c>
      <c r="DR17" s="624"/>
      <c r="DS17" s="624"/>
      <c r="DT17" s="624"/>
      <c r="DU17" s="624"/>
      <c r="DV17" s="624"/>
      <c r="DW17" s="624"/>
      <c r="DX17" s="624"/>
      <c r="DY17" s="624"/>
      <c r="DZ17" s="624"/>
      <c r="EA17" s="624"/>
      <c r="EB17" s="624"/>
      <c r="EC17" s="633"/>
    </row>
    <row r="18" spans="2:133" ht="11.25" customHeight="1" x14ac:dyDescent="0.2">
      <c r="B18" s="620" t="s">
        <v>269</v>
      </c>
      <c r="C18" s="621"/>
      <c r="D18" s="621"/>
      <c r="E18" s="621"/>
      <c r="F18" s="621"/>
      <c r="G18" s="621"/>
      <c r="H18" s="621"/>
      <c r="I18" s="621"/>
      <c r="J18" s="621"/>
      <c r="K18" s="621"/>
      <c r="L18" s="621"/>
      <c r="M18" s="621"/>
      <c r="N18" s="621"/>
      <c r="O18" s="621"/>
      <c r="P18" s="621"/>
      <c r="Q18" s="622"/>
      <c r="R18" s="623">
        <v>1148</v>
      </c>
      <c r="S18" s="624"/>
      <c r="T18" s="624"/>
      <c r="U18" s="624"/>
      <c r="V18" s="624"/>
      <c r="W18" s="624"/>
      <c r="X18" s="624"/>
      <c r="Y18" s="625"/>
      <c r="Z18" s="626">
        <v>0</v>
      </c>
      <c r="AA18" s="626"/>
      <c r="AB18" s="626"/>
      <c r="AC18" s="626"/>
      <c r="AD18" s="627">
        <v>1148</v>
      </c>
      <c r="AE18" s="627"/>
      <c r="AF18" s="627"/>
      <c r="AG18" s="627"/>
      <c r="AH18" s="627"/>
      <c r="AI18" s="627"/>
      <c r="AJ18" s="627"/>
      <c r="AK18" s="627"/>
      <c r="AL18" s="628">
        <v>0.1</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235</v>
      </c>
      <c r="BH18" s="624"/>
      <c r="BI18" s="624"/>
      <c r="BJ18" s="624"/>
      <c r="BK18" s="624"/>
      <c r="BL18" s="624"/>
      <c r="BM18" s="624"/>
      <c r="BN18" s="625"/>
      <c r="BO18" s="626" t="s">
        <v>175</v>
      </c>
      <c r="BP18" s="626"/>
      <c r="BQ18" s="626"/>
      <c r="BR18" s="626"/>
      <c r="BS18" s="627" t="s">
        <v>175</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175</v>
      </c>
      <c r="CS18" s="624"/>
      <c r="CT18" s="624"/>
      <c r="CU18" s="624"/>
      <c r="CV18" s="624"/>
      <c r="CW18" s="624"/>
      <c r="CX18" s="624"/>
      <c r="CY18" s="625"/>
      <c r="CZ18" s="626" t="s">
        <v>235</v>
      </c>
      <c r="DA18" s="626"/>
      <c r="DB18" s="626"/>
      <c r="DC18" s="626"/>
      <c r="DD18" s="632" t="s">
        <v>175</v>
      </c>
      <c r="DE18" s="624"/>
      <c r="DF18" s="624"/>
      <c r="DG18" s="624"/>
      <c r="DH18" s="624"/>
      <c r="DI18" s="624"/>
      <c r="DJ18" s="624"/>
      <c r="DK18" s="624"/>
      <c r="DL18" s="624"/>
      <c r="DM18" s="624"/>
      <c r="DN18" s="624"/>
      <c r="DO18" s="624"/>
      <c r="DP18" s="625"/>
      <c r="DQ18" s="632" t="s">
        <v>175</v>
      </c>
      <c r="DR18" s="624"/>
      <c r="DS18" s="624"/>
      <c r="DT18" s="624"/>
      <c r="DU18" s="624"/>
      <c r="DV18" s="624"/>
      <c r="DW18" s="624"/>
      <c r="DX18" s="624"/>
      <c r="DY18" s="624"/>
      <c r="DZ18" s="624"/>
      <c r="EA18" s="624"/>
      <c r="EB18" s="624"/>
      <c r="EC18" s="633"/>
    </row>
    <row r="19" spans="2:133" ht="11.25" customHeight="1" x14ac:dyDescent="0.2">
      <c r="B19" s="620" t="s">
        <v>272</v>
      </c>
      <c r="C19" s="621"/>
      <c r="D19" s="621"/>
      <c r="E19" s="621"/>
      <c r="F19" s="621"/>
      <c r="G19" s="621"/>
      <c r="H19" s="621"/>
      <c r="I19" s="621"/>
      <c r="J19" s="621"/>
      <c r="K19" s="621"/>
      <c r="L19" s="621"/>
      <c r="M19" s="621"/>
      <c r="N19" s="621"/>
      <c r="O19" s="621"/>
      <c r="P19" s="621"/>
      <c r="Q19" s="622"/>
      <c r="R19" s="623">
        <v>1148</v>
      </c>
      <c r="S19" s="624"/>
      <c r="T19" s="624"/>
      <c r="U19" s="624"/>
      <c r="V19" s="624"/>
      <c r="W19" s="624"/>
      <c r="X19" s="624"/>
      <c r="Y19" s="625"/>
      <c r="Z19" s="626">
        <v>0</v>
      </c>
      <c r="AA19" s="626"/>
      <c r="AB19" s="626"/>
      <c r="AC19" s="626"/>
      <c r="AD19" s="627">
        <v>1148</v>
      </c>
      <c r="AE19" s="627"/>
      <c r="AF19" s="627"/>
      <c r="AG19" s="627"/>
      <c r="AH19" s="627"/>
      <c r="AI19" s="627"/>
      <c r="AJ19" s="627"/>
      <c r="AK19" s="627"/>
      <c r="AL19" s="628">
        <v>0.1</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3265</v>
      </c>
      <c r="BH19" s="624"/>
      <c r="BI19" s="624"/>
      <c r="BJ19" s="624"/>
      <c r="BK19" s="624"/>
      <c r="BL19" s="624"/>
      <c r="BM19" s="624"/>
      <c r="BN19" s="625"/>
      <c r="BO19" s="626">
        <v>2.1</v>
      </c>
      <c r="BP19" s="626"/>
      <c r="BQ19" s="626"/>
      <c r="BR19" s="626"/>
      <c r="BS19" s="627" t="s">
        <v>175</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175</v>
      </c>
      <c r="CS19" s="624"/>
      <c r="CT19" s="624"/>
      <c r="CU19" s="624"/>
      <c r="CV19" s="624"/>
      <c r="CW19" s="624"/>
      <c r="CX19" s="624"/>
      <c r="CY19" s="625"/>
      <c r="CZ19" s="626" t="s">
        <v>175</v>
      </c>
      <c r="DA19" s="626"/>
      <c r="DB19" s="626"/>
      <c r="DC19" s="626"/>
      <c r="DD19" s="632" t="s">
        <v>235</v>
      </c>
      <c r="DE19" s="624"/>
      <c r="DF19" s="624"/>
      <c r="DG19" s="624"/>
      <c r="DH19" s="624"/>
      <c r="DI19" s="624"/>
      <c r="DJ19" s="624"/>
      <c r="DK19" s="624"/>
      <c r="DL19" s="624"/>
      <c r="DM19" s="624"/>
      <c r="DN19" s="624"/>
      <c r="DO19" s="624"/>
      <c r="DP19" s="625"/>
      <c r="DQ19" s="632" t="s">
        <v>175</v>
      </c>
      <c r="DR19" s="624"/>
      <c r="DS19" s="624"/>
      <c r="DT19" s="624"/>
      <c r="DU19" s="624"/>
      <c r="DV19" s="624"/>
      <c r="DW19" s="624"/>
      <c r="DX19" s="624"/>
      <c r="DY19" s="624"/>
      <c r="DZ19" s="624"/>
      <c r="EA19" s="624"/>
      <c r="EB19" s="624"/>
      <c r="EC19" s="633"/>
    </row>
    <row r="20" spans="2:133" ht="11.25" customHeight="1" x14ac:dyDescent="0.2">
      <c r="B20" s="636" t="s">
        <v>275</v>
      </c>
      <c r="C20" s="637"/>
      <c r="D20" s="637"/>
      <c r="E20" s="637"/>
      <c r="F20" s="637"/>
      <c r="G20" s="637"/>
      <c r="H20" s="637"/>
      <c r="I20" s="637"/>
      <c r="J20" s="637"/>
      <c r="K20" s="637"/>
      <c r="L20" s="637"/>
      <c r="M20" s="637"/>
      <c r="N20" s="637"/>
      <c r="O20" s="637"/>
      <c r="P20" s="637"/>
      <c r="Q20" s="638"/>
      <c r="R20" s="623" t="s">
        <v>175</v>
      </c>
      <c r="S20" s="624"/>
      <c r="T20" s="624"/>
      <c r="U20" s="624"/>
      <c r="V20" s="624"/>
      <c r="W20" s="624"/>
      <c r="X20" s="624"/>
      <c r="Y20" s="625"/>
      <c r="Z20" s="626" t="s">
        <v>175</v>
      </c>
      <c r="AA20" s="626"/>
      <c r="AB20" s="626"/>
      <c r="AC20" s="626"/>
      <c r="AD20" s="627" t="s">
        <v>175</v>
      </c>
      <c r="AE20" s="627"/>
      <c r="AF20" s="627"/>
      <c r="AG20" s="627"/>
      <c r="AH20" s="627"/>
      <c r="AI20" s="627"/>
      <c r="AJ20" s="627"/>
      <c r="AK20" s="627"/>
      <c r="AL20" s="628" t="s">
        <v>235</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3265</v>
      </c>
      <c r="BH20" s="624"/>
      <c r="BI20" s="624"/>
      <c r="BJ20" s="624"/>
      <c r="BK20" s="624"/>
      <c r="BL20" s="624"/>
      <c r="BM20" s="624"/>
      <c r="BN20" s="625"/>
      <c r="BO20" s="626">
        <v>2.1</v>
      </c>
      <c r="BP20" s="626"/>
      <c r="BQ20" s="626"/>
      <c r="BR20" s="626"/>
      <c r="BS20" s="627" t="s">
        <v>175</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3198511</v>
      </c>
      <c r="CS20" s="624"/>
      <c r="CT20" s="624"/>
      <c r="CU20" s="624"/>
      <c r="CV20" s="624"/>
      <c r="CW20" s="624"/>
      <c r="CX20" s="624"/>
      <c r="CY20" s="625"/>
      <c r="CZ20" s="626">
        <v>100</v>
      </c>
      <c r="DA20" s="626"/>
      <c r="DB20" s="626"/>
      <c r="DC20" s="626"/>
      <c r="DD20" s="632">
        <v>447048</v>
      </c>
      <c r="DE20" s="624"/>
      <c r="DF20" s="624"/>
      <c r="DG20" s="624"/>
      <c r="DH20" s="624"/>
      <c r="DI20" s="624"/>
      <c r="DJ20" s="624"/>
      <c r="DK20" s="624"/>
      <c r="DL20" s="624"/>
      <c r="DM20" s="624"/>
      <c r="DN20" s="624"/>
      <c r="DO20" s="624"/>
      <c r="DP20" s="625"/>
      <c r="DQ20" s="632">
        <v>2204472</v>
      </c>
      <c r="DR20" s="624"/>
      <c r="DS20" s="624"/>
      <c r="DT20" s="624"/>
      <c r="DU20" s="624"/>
      <c r="DV20" s="624"/>
      <c r="DW20" s="624"/>
      <c r="DX20" s="624"/>
      <c r="DY20" s="624"/>
      <c r="DZ20" s="624"/>
      <c r="EA20" s="624"/>
      <c r="EB20" s="624"/>
      <c r="EC20" s="633"/>
    </row>
    <row r="21" spans="2:133" ht="11.25" customHeight="1" x14ac:dyDescent="0.2">
      <c r="B21" s="620" t="s">
        <v>278</v>
      </c>
      <c r="C21" s="621"/>
      <c r="D21" s="621"/>
      <c r="E21" s="621"/>
      <c r="F21" s="621"/>
      <c r="G21" s="621"/>
      <c r="H21" s="621"/>
      <c r="I21" s="621"/>
      <c r="J21" s="621"/>
      <c r="K21" s="621"/>
      <c r="L21" s="621"/>
      <c r="M21" s="621"/>
      <c r="N21" s="621"/>
      <c r="O21" s="621"/>
      <c r="P21" s="621"/>
      <c r="Q21" s="622"/>
      <c r="R21" s="623">
        <v>1822112</v>
      </c>
      <c r="S21" s="624"/>
      <c r="T21" s="624"/>
      <c r="U21" s="624"/>
      <c r="V21" s="624"/>
      <c r="W21" s="624"/>
      <c r="X21" s="624"/>
      <c r="Y21" s="625"/>
      <c r="Z21" s="626">
        <v>54.6</v>
      </c>
      <c r="AA21" s="626"/>
      <c r="AB21" s="626"/>
      <c r="AC21" s="626"/>
      <c r="AD21" s="627">
        <v>1610723</v>
      </c>
      <c r="AE21" s="627"/>
      <c r="AF21" s="627"/>
      <c r="AG21" s="627"/>
      <c r="AH21" s="627"/>
      <c r="AI21" s="627"/>
      <c r="AJ21" s="627"/>
      <c r="AK21" s="627"/>
      <c r="AL21" s="628">
        <v>87.1</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3265</v>
      </c>
      <c r="BH21" s="624"/>
      <c r="BI21" s="624"/>
      <c r="BJ21" s="624"/>
      <c r="BK21" s="624"/>
      <c r="BL21" s="624"/>
      <c r="BM21" s="624"/>
      <c r="BN21" s="625"/>
      <c r="BO21" s="626">
        <v>2.1</v>
      </c>
      <c r="BP21" s="626"/>
      <c r="BQ21" s="626"/>
      <c r="BR21" s="626"/>
      <c r="BS21" s="627" t="s">
        <v>235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280</v>
      </c>
      <c r="C22" s="621"/>
      <c r="D22" s="621"/>
      <c r="E22" s="621"/>
      <c r="F22" s="621"/>
      <c r="G22" s="621"/>
      <c r="H22" s="621"/>
      <c r="I22" s="621"/>
      <c r="J22" s="621"/>
      <c r="K22" s="621"/>
      <c r="L22" s="621"/>
      <c r="M22" s="621"/>
      <c r="N22" s="621"/>
      <c r="O22" s="621"/>
      <c r="P22" s="621"/>
      <c r="Q22" s="622"/>
      <c r="R22" s="623">
        <v>1610723</v>
      </c>
      <c r="S22" s="624"/>
      <c r="T22" s="624"/>
      <c r="U22" s="624"/>
      <c r="V22" s="624"/>
      <c r="W22" s="624"/>
      <c r="X22" s="624"/>
      <c r="Y22" s="625"/>
      <c r="Z22" s="626">
        <v>48.2</v>
      </c>
      <c r="AA22" s="626"/>
      <c r="AB22" s="626"/>
      <c r="AC22" s="626"/>
      <c r="AD22" s="627">
        <v>1610723</v>
      </c>
      <c r="AE22" s="627"/>
      <c r="AF22" s="627"/>
      <c r="AG22" s="627"/>
      <c r="AH22" s="627"/>
      <c r="AI22" s="627"/>
      <c r="AJ22" s="627"/>
      <c r="AK22" s="627"/>
      <c r="AL22" s="628">
        <v>87.1</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175</v>
      </c>
      <c r="BH22" s="624"/>
      <c r="BI22" s="624"/>
      <c r="BJ22" s="624"/>
      <c r="BK22" s="624"/>
      <c r="BL22" s="624"/>
      <c r="BM22" s="624"/>
      <c r="BN22" s="625"/>
      <c r="BO22" s="626" t="s">
        <v>175</v>
      </c>
      <c r="BP22" s="626"/>
      <c r="BQ22" s="626"/>
      <c r="BR22" s="626"/>
      <c r="BS22" s="627" t="s">
        <v>175</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283</v>
      </c>
      <c r="C23" s="621"/>
      <c r="D23" s="621"/>
      <c r="E23" s="621"/>
      <c r="F23" s="621"/>
      <c r="G23" s="621"/>
      <c r="H23" s="621"/>
      <c r="I23" s="621"/>
      <c r="J23" s="621"/>
      <c r="K23" s="621"/>
      <c r="L23" s="621"/>
      <c r="M23" s="621"/>
      <c r="N23" s="621"/>
      <c r="O23" s="621"/>
      <c r="P23" s="621"/>
      <c r="Q23" s="622"/>
      <c r="R23" s="623">
        <v>211389</v>
      </c>
      <c r="S23" s="624"/>
      <c r="T23" s="624"/>
      <c r="U23" s="624"/>
      <c r="V23" s="624"/>
      <c r="W23" s="624"/>
      <c r="X23" s="624"/>
      <c r="Y23" s="625"/>
      <c r="Z23" s="626">
        <v>6.3</v>
      </c>
      <c r="AA23" s="626"/>
      <c r="AB23" s="626"/>
      <c r="AC23" s="626"/>
      <c r="AD23" s="627" t="s">
        <v>175</v>
      </c>
      <c r="AE23" s="627"/>
      <c r="AF23" s="627"/>
      <c r="AG23" s="627"/>
      <c r="AH23" s="627"/>
      <c r="AI23" s="627"/>
      <c r="AJ23" s="627"/>
      <c r="AK23" s="627"/>
      <c r="AL23" s="628" t="s">
        <v>175</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175</v>
      </c>
      <c r="BH23" s="624"/>
      <c r="BI23" s="624"/>
      <c r="BJ23" s="624"/>
      <c r="BK23" s="624"/>
      <c r="BL23" s="624"/>
      <c r="BM23" s="624"/>
      <c r="BN23" s="625"/>
      <c r="BO23" s="626" t="s">
        <v>175</v>
      </c>
      <c r="BP23" s="626"/>
      <c r="BQ23" s="626"/>
      <c r="BR23" s="626"/>
      <c r="BS23" s="627" t="s">
        <v>175</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2">
      <c r="B24" s="620" t="s">
        <v>290</v>
      </c>
      <c r="C24" s="621"/>
      <c r="D24" s="621"/>
      <c r="E24" s="621"/>
      <c r="F24" s="621"/>
      <c r="G24" s="621"/>
      <c r="H24" s="621"/>
      <c r="I24" s="621"/>
      <c r="J24" s="621"/>
      <c r="K24" s="621"/>
      <c r="L24" s="621"/>
      <c r="M24" s="621"/>
      <c r="N24" s="621"/>
      <c r="O24" s="621"/>
      <c r="P24" s="621"/>
      <c r="Q24" s="622"/>
      <c r="R24" s="623" t="s">
        <v>175</v>
      </c>
      <c r="S24" s="624"/>
      <c r="T24" s="624"/>
      <c r="U24" s="624"/>
      <c r="V24" s="624"/>
      <c r="W24" s="624"/>
      <c r="X24" s="624"/>
      <c r="Y24" s="625"/>
      <c r="Z24" s="626" t="s">
        <v>235</v>
      </c>
      <c r="AA24" s="626"/>
      <c r="AB24" s="626"/>
      <c r="AC24" s="626"/>
      <c r="AD24" s="627" t="s">
        <v>175</v>
      </c>
      <c r="AE24" s="627"/>
      <c r="AF24" s="627"/>
      <c r="AG24" s="627"/>
      <c r="AH24" s="627"/>
      <c r="AI24" s="627"/>
      <c r="AJ24" s="627"/>
      <c r="AK24" s="627"/>
      <c r="AL24" s="628" t="s">
        <v>175</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235</v>
      </c>
      <c r="BH24" s="624"/>
      <c r="BI24" s="624"/>
      <c r="BJ24" s="624"/>
      <c r="BK24" s="624"/>
      <c r="BL24" s="624"/>
      <c r="BM24" s="624"/>
      <c r="BN24" s="625"/>
      <c r="BO24" s="626" t="s">
        <v>235</v>
      </c>
      <c r="BP24" s="626"/>
      <c r="BQ24" s="626"/>
      <c r="BR24" s="626"/>
      <c r="BS24" s="627" t="s">
        <v>235</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1095057</v>
      </c>
      <c r="CS24" s="613"/>
      <c r="CT24" s="613"/>
      <c r="CU24" s="613"/>
      <c r="CV24" s="613"/>
      <c r="CW24" s="613"/>
      <c r="CX24" s="613"/>
      <c r="CY24" s="614"/>
      <c r="CZ24" s="617">
        <v>34.200000000000003</v>
      </c>
      <c r="DA24" s="618"/>
      <c r="DB24" s="618"/>
      <c r="DC24" s="634"/>
      <c r="DD24" s="657">
        <v>934024</v>
      </c>
      <c r="DE24" s="613"/>
      <c r="DF24" s="613"/>
      <c r="DG24" s="613"/>
      <c r="DH24" s="613"/>
      <c r="DI24" s="613"/>
      <c r="DJ24" s="613"/>
      <c r="DK24" s="614"/>
      <c r="DL24" s="657">
        <v>865254</v>
      </c>
      <c r="DM24" s="613"/>
      <c r="DN24" s="613"/>
      <c r="DO24" s="613"/>
      <c r="DP24" s="613"/>
      <c r="DQ24" s="613"/>
      <c r="DR24" s="613"/>
      <c r="DS24" s="613"/>
      <c r="DT24" s="613"/>
      <c r="DU24" s="613"/>
      <c r="DV24" s="614"/>
      <c r="DW24" s="617">
        <v>46.8</v>
      </c>
      <c r="DX24" s="618"/>
      <c r="DY24" s="618"/>
      <c r="DZ24" s="618"/>
      <c r="EA24" s="618"/>
      <c r="EB24" s="618"/>
      <c r="EC24" s="619"/>
    </row>
    <row r="25" spans="2:133" ht="11.25" customHeight="1" x14ac:dyDescent="0.2">
      <c r="B25" s="620" t="s">
        <v>293</v>
      </c>
      <c r="C25" s="621"/>
      <c r="D25" s="621"/>
      <c r="E25" s="621"/>
      <c r="F25" s="621"/>
      <c r="G25" s="621"/>
      <c r="H25" s="621"/>
      <c r="I25" s="621"/>
      <c r="J25" s="621"/>
      <c r="K25" s="621"/>
      <c r="L25" s="621"/>
      <c r="M25" s="621"/>
      <c r="N25" s="621"/>
      <c r="O25" s="621"/>
      <c r="P25" s="621"/>
      <c r="Q25" s="622"/>
      <c r="R25" s="623">
        <v>2060770</v>
      </c>
      <c r="S25" s="624"/>
      <c r="T25" s="624"/>
      <c r="U25" s="624"/>
      <c r="V25" s="624"/>
      <c r="W25" s="624"/>
      <c r="X25" s="624"/>
      <c r="Y25" s="625"/>
      <c r="Z25" s="626">
        <v>61.7</v>
      </c>
      <c r="AA25" s="626"/>
      <c r="AB25" s="626"/>
      <c r="AC25" s="626"/>
      <c r="AD25" s="627">
        <v>1849381</v>
      </c>
      <c r="AE25" s="627"/>
      <c r="AF25" s="627"/>
      <c r="AG25" s="627"/>
      <c r="AH25" s="627"/>
      <c r="AI25" s="627"/>
      <c r="AJ25" s="627"/>
      <c r="AK25" s="627"/>
      <c r="AL25" s="628">
        <v>100</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175</v>
      </c>
      <c r="BH25" s="624"/>
      <c r="BI25" s="624"/>
      <c r="BJ25" s="624"/>
      <c r="BK25" s="624"/>
      <c r="BL25" s="624"/>
      <c r="BM25" s="624"/>
      <c r="BN25" s="625"/>
      <c r="BO25" s="626" t="s">
        <v>175</v>
      </c>
      <c r="BP25" s="626"/>
      <c r="BQ25" s="626"/>
      <c r="BR25" s="626"/>
      <c r="BS25" s="627" t="s">
        <v>235</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585625</v>
      </c>
      <c r="CS25" s="653"/>
      <c r="CT25" s="653"/>
      <c r="CU25" s="653"/>
      <c r="CV25" s="653"/>
      <c r="CW25" s="653"/>
      <c r="CX25" s="653"/>
      <c r="CY25" s="654"/>
      <c r="CZ25" s="628">
        <v>18.3</v>
      </c>
      <c r="DA25" s="655"/>
      <c r="DB25" s="655"/>
      <c r="DC25" s="658"/>
      <c r="DD25" s="632">
        <v>503968</v>
      </c>
      <c r="DE25" s="653"/>
      <c r="DF25" s="653"/>
      <c r="DG25" s="653"/>
      <c r="DH25" s="653"/>
      <c r="DI25" s="653"/>
      <c r="DJ25" s="653"/>
      <c r="DK25" s="654"/>
      <c r="DL25" s="632">
        <v>435246</v>
      </c>
      <c r="DM25" s="653"/>
      <c r="DN25" s="653"/>
      <c r="DO25" s="653"/>
      <c r="DP25" s="653"/>
      <c r="DQ25" s="653"/>
      <c r="DR25" s="653"/>
      <c r="DS25" s="653"/>
      <c r="DT25" s="653"/>
      <c r="DU25" s="653"/>
      <c r="DV25" s="654"/>
      <c r="DW25" s="628">
        <v>23.5</v>
      </c>
      <c r="DX25" s="655"/>
      <c r="DY25" s="655"/>
      <c r="DZ25" s="655"/>
      <c r="EA25" s="655"/>
      <c r="EB25" s="655"/>
      <c r="EC25" s="656"/>
    </row>
    <row r="26" spans="2:133" ht="11.25" customHeight="1" x14ac:dyDescent="0.2">
      <c r="B26" s="620" t="s">
        <v>296</v>
      </c>
      <c r="C26" s="621"/>
      <c r="D26" s="621"/>
      <c r="E26" s="621"/>
      <c r="F26" s="621"/>
      <c r="G26" s="621"/>
      <c r="H26" s="621"/>
      <c r="I26" s="621"/>
      <c r="J26" s="621"/>
      <c r="K26" s="621"/>
      <c r="L26" s="621"/>
      <c r="M26" s="621"/>
      <c r="N26" s="621"/>
      <c r="O26" s="621"/>
      <c r="P26" s="621"/>
      <c r="Q26" s="622"/>
      <c r="R26" s="623" t="s">
        <v>175</v>
      </c>
      <c r="S26" s="624"/>
      <c r="T26" s="624"/>
      <c r="U26" s="624"/>
      <c r="V26" s="624"/>
      <c r="W26" s="624"/>
      <c r="X26" s="624"/>
      <c r="Y26" s="625"/>
      <c r="Z26" s="626" t="s">
        <v>175</v>
      </c>
      <c r="AA26" s="626"/>
      <c r="AB26" s="626"/>
      <c r="AC26" s="626"/>
      <c r="AD26" s="627" t="s">
        <v>175</v>
      </c>
      <c r="AE26" s="627"/>
      <c r="AF26" s="627"/>
      <c r="AG26" s="627"/>
      <c r="AH26" s="627"/>
      <c r="AI26" s="627"/>
      <c r="AJ26" s="627"/>
      <c r="AK26" s="627"/>
      <c r="AL26" s="628" t="s">
        <v>175</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235</v>
      </c>
      <c r="BH26" s="624"/>
      <c r="BI26" s="624"/>
      <c r="BJ26" s="624"/>
      <c r="BK26" s="624"/>
      <c r="BL26" s="624"/>
      <c r="BM26" s="624"/>
      <c r="BN26" s="625"/>
      <c r="BO26" s="626" t="s">
        <v>235</v>
      </c>
      <c r="BP26" s="626"/>
      <c r="BQ26" s="626"/>
      <c r="BR26" s="626"/>
      <c r="BS26" s="627" t="s">
        <v>175</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339675</v>
      </c>
      <c r="CS26" s="624"/>
      <c r="CT26" s="624"/>
      <c r="CU26" s="624"/>
      <c r="CV26" s="624"/>
      <c r="CW26" s="624"/>
      <c r="CX26" s="624"/>
      <c r="CY26" s="625"/>
      <c r="CZ26" s="628">
        <v>10.6</v>
      </c>
      <c r="DA26" s="655"/>
      <c r="DB26" s="655"/>
      <c r="DC26" s="658"/>
      <c r="DD26" s="632">
        <v>286552</v>
      </c>
      <c r="DE26" s="624"/>
      <c r="DF26" s="624"/>
      <c r="DG26" s="624"/>
      <c r="DH26" s="624"/>
      <c r="DI26" s="624"/>
      <c r="DJ26" s="624"/>
      <c r="DK26" s="625"/>
      <c r="DL26" s="632" t="s">
        <v>235</v>
      </c>
      <c r="DM26" s="624"/>
      <c r="DN26" s="624"/>
      <c r="DO26" s="624"/>
      <c r="DP26" s="624"/>
      <c r="DQ26" s="624"/>
      <c r="DR26" s="624"/>
      <c r="DS26" s="624"/>
      <c r="DT26" s="624"/>
      <c r="DU26" s="624"/>
      <c r="DV26" s="625"/>
      <c r="DW26" s="628" t="s">
        <v>175</v>
      </c>
      <c r="DX26" s="655"/>
      <c r="DY26" s="655"/>
      <c r="DZ26" s="655"/>
      <c r="EA26" s="655"/>
      <c r="EB26" s="655"/>
      <c r="EC26" s="656"/>
    </row>
    <row r="27" spans="2:133" ht="11.25" customHeight="1" x14ac:dyDescent="0.2">
      <c r="B27" s="620" t="s">
        <v>299</v>
      </c>
      <c r="C27" s="621"/>
      <c r="D27" s="621"/>
      <c r="E27" s="621"/>
      <c r="F27" s="621"/>
      <c r="G27" s="621"/>
      <c r="H27" s="621"/>
      <c r="I27" s="621"/>
      <c r="J27" s="621"/>
      <c r="K27" s="621"/>
      <c r="L27" s="621"/>
      <c r="M27" s="621"/>
      <c r="N27" s="621"/>
      <c r="O27" s="621"/>
      <c r="P27" s="621"/>
      <c r="Q27" s="622"/>
      <c r="R27" s="623">
        <v>6720</v>
      </c>
      <c r="S27" s="624"/>
      <c r="T27" s="624"/>
      <c r="U27" s="624"/>
      <c r="V27" s="624"/>
      <c r="W27" s="624"/>
      <c r="X27" s="624"/>
      <c r="Y27" s="625"/>
      <c r="Z27" s="626">
        <v>0.2</v>
      </c>
      <c r="AA27" s="626"/>
      <c r="AB27" s="626"/>
      <c r="AC27" s="626"/>
      <c r="AD27" s="627" t="s">
        <v>175</v>
      </c>
      <c r="AE27" s="627"/>
      <c r="AF27" s="627"/>
      <c r="AG27" s="627"/>
      <c r="AH27" s="627"/>
      <c r="AI27" s="627"/>
      <c r="AJ27" s="627"/>
      <c r="AK27" s="627"/>
      <c r="AL27" s="628" t="s">
        <v>175</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157258</v>
      </c>
      <c r="BH27" s="624"/>
      <c r="BI27" s="624"/>
      <c r="BJ27" s="624"/>
      <c r="BK27" s="624"/>
      <c r="BL27" s="624"/>
      <c r="BM27" s="624"/>
      <c r="BN27" s="625"/>
      <c r="BO27" s="626">
        <v>100</v>
      </c>
      <c r="BP27" s="626"/>
      <c r="BQ27" s="626"/>
      <c r="BR27" s="626"/>
      <c r="BS27" s="627">
        <v>879</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98752</v>
      </c>
      <c r="CS27" s="653"/>
      <c r="CT27" s="653"/>
      <c r="CU27" s="653"/>
      <c r="CV27" s="653"/>
      <c r="CW27" s="653"/>
      <c r="CX27" s="653"/>
      <c r="CY27" s="654"/>
      <c r="CZ27" s="628">
        <v>3.1</v>
      </c>
      <c r="DA27" s="655"/>
      <c r="DB27" s="655"/>
      <c r="DC27" s="658"/>
      <c r="DD27" s="632">
        <v>22274</v>
      </c>
      <c r="DE27" s="653"/>
      <c r="DF27" s="653"/>
      <c r="DG27" s="653"/>
      <c r="DH27" s="653"/>
      <c r="DI27" s="653"/>
      <c r="DJ27" s="653"/>
      <c r="DK27" s="654"/>
      <c r="DL27" s="632">
        <v>22226</v>
      </c>
      <c r="DM27" s="653"/>
      <c r="DN27" s="653"/>
      <c r="DO27" s="653"/>
      <c r="DP27" s="653"/>
      <c r="DQ27" s="653"/>
      <c r="DR27" s="653"/>
      <c r="DS27" s="653"/>
      <c r="DT27" s="653"/>
      <c r="DU27" s="653"/>
      <c r="DV27" s="654"/>
      <c r="DW27" s="628">
        <v>1.2</v>
      </c>
      <c r="DX27" s="655"/>
      <c r="DY27" s="655"/>
      <c r="DZ27" s="655"/>
      <c r="EA27" s="655"/>
      <c r="EB27" s="655"/>
      <c r="EC27" s="656"/>
    </row>
    <row r="28" spans="2:133" ht="11.25" customHeight="1" x14ac:dyDescent="0.2">
      <c r="B28" s="620" t="s">
        <v>302</v>
      </c>
      <c r="C28" s="621"/>
      <c r="D28" s="621"/>
      <c r="E28" s="621"/>
      <c r="F28" s="621"/>
      <c r="G28" s="621"/>
      <c r="H28" s="621"/>
      <c r="I28" s="621"/>
      <c r="J28" s="621"/>
      <c r="K28" s="621"/>
      <c r="L28" s="621"/>
      <c r="M28" s="621"/>
      <c r="N28" s="621"/>
      <c r="O28" s="621"/>
      <c r="P28" s="621"/>
      <c r="Q28" s="622"/>
      <c r="R28" s="623">
        <v>32513</v>
      </c>
      <c r="S28" s="624"/>
      <c r="T28" s="624"/>
      <c r="U28" s="624"/>
      <c r="V28" s="624"/>
      <c r="W28" s="624"/>
      <c r="X28" s="624"/>
      <c r="Y28" s="625"/>
      <c r="Z28" s="626">
        <v>1</v>
      </c>
      <c r="AA28" s="626"/>
      <c r="AB28" s="626"/>
      <c r="AC28" s="626"/>
      <c r="AD28" s="627">
        <v>15</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410680</v>
      </c>
      <c r="CS28" s="624"/>
      <c r="CT28" s="624"/>
      <c r="CU28" s="624"/>
      <c r="CV28" s="624"/>
      <c r="CW28" s="624"/>
      <c r="CX28" s="624"/>
      <c r="CY28" s="625"/>
      <c r="CZ28" s="628">
        <v>12.8</v>
      </c>
      <c r="DA28" s="655"/>
      <c r="DB28" s="655"/>
      <c r="DC28" s="658"/>
      <c r="DD28" s="632">
        <v>407782</v>
      </c>
      <c r="DE28" s="624"/>
      <c r="DF28" s="624"/>
      <c r="DG28" s="624"/>
      <c r="DH28" s="624"/>
      <c r="DI28" s="624"/>
      <c r="DJ28" s="624"/>
      <c r="DK28" s="625"/>
      <c r="DL28" s="632">
        <v>407782</v>
      </c>
      <c r="DM28" s="624"/>
      <c r="DN28" s="624"/>
      <c r="DO28" s="624"/>
      <c r="DP28" s="624"/>
      <c r="DQ28" s="624"/>
      <c r="DR28" s="624"/>
      <c r="DS28" s="624"/>
      <c r="DT28" s="624"/>
      <c r="DU28" s="624"/>
      <c r="DV28" s="625"/>
      <c r="DW28" s="628">
        <v>22</v>
      </c>
      <c r="DX28" s="655"/>
      <c r="DY28" s="655"/>
      <c r="DZ28" s="655"/>
      <c r="EA28" s="655"/>
      <c r="EB28" s="655"/>
      <c r="EC28" s="656"/>
    </row>
    <row r="29" spans="2:133" ht="11.25" customHeight="1" x14ac:dyDescent="0.2">
      <c r="B29" s="620" t="s">
        <v>304</v>
      </c>
      <c r="C29" s="621"/>
      <c r="D29" s="621"/>
      <c r="E29" s="621"/>
      <c r="F29" s="621"/>
      <c r="G29" s="621"/>
      <c r="H29" s="621"/>
      <c r="I29" s="621"/>
      <c r="J29" s="621"/>
      <c r="K29" s="621"/>
      <c r="L29" s="621"/>
      <c r="M29" s="621"/>
      <c r="N29" s="621"/>
      <c r="O29" s="621"/>
      <c r="P29" s="621"/>
      <c r="Q29" s="622"/>
      <c r="R29" s="623">
        <v>7347</v>
      </c>
      <c r="S29" s="624"/>
      <c r="T29" s="624"/>
      <c r="U29" s="624"/>
      <c r="V29" s="624"/>
      <c r="W29" s="624"/>
      <c r="X29" s="624"/>
      <c r="Y29" s="625"/>
      <c r="Z29" s="626">
        <v>0.2</v>
      </c>
      <c r="AA29" s="626"/>
      <c r="AB29" s="626"/>
      <c r="AC29" s="626"/>
      <c r="AD29" s="627" t="s">
        <v>175</v>
      </c>
      <c r="AE29" s="627"/>
      <c r="AF29" s="627"/>
      <c r="AG29" s="627"/>
      <c r="AH29" s="627"/>
      <c r="AI29" s="627"/>
      <c r="AJ29" s="627"/>
      <c r="AK29" s="627"/>
      <c r="AL29" s="628" t="s">
        <v>235</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305</v>
      </c>
      <c r="CE29" s="662"/>
      <c r="CF29" s="620" t="s">
        <v>306</v>
      </c>
      <c r="CG29" s="621"/>
      <c r="CH29" s="621"/>
      <c r="CI29" s="621"/>
      <c r="CJ29" s="621"/>
      <c r="CK29" s="621"/>
      <c r="CL29" s="621"/>
      <c r="CM29" s="621"/>
      <c r="CN29" s="621"/>
      <c r="CO29" s="621"/>
      <c r="CP29" s="621"/>
      <c r="CQ29" s="622"/>
      <c r="CR29" s="623">
        <v>410310</v>
      </c>
      <c r="CS29" s="653"/>
      <c r="CT29" s="653"/>
      <c r="CU29" s="653"/>
      <c r="CV29" s="653"/>
      <c r="CW29" s="653"/>
      <c r="CX29" s="653"/>
      <c r="CY29" s="654"/>
      <c r="CZ29" s="628">
        <v>12.8</v>
      </c>
      <c r="DA29" s="655"/>
      <c r="DB29" s="655"/>
      <c r="DC29" s="658"/>
      <c r="DD29" s="632">
        <v>407412</v>
      </c>
      <c r="DE29" s="653"/>
      <c r="DF29" s="653"/>
      <c r="DG29" s="653"/>
      <c r="DH29" s="653"/>
      <c r="DI29" s="653"/>
      <c r="DJ29" s="653"/>
      <c r="DK29" s="654"/>
      <c r="DL29" s="632">
        <v>407412</v>
      </c>
      <c r="DM29" s="653"/>
      <c r="DN29" s="653"/>
      <c r="DO29" s="653"/>
      <c r="DP29" s="653"/>
      <c r="DQ29" s="653"/>
      <c r="DR29" s="653"/>
      <c r="DS29" s="653"/>
      <c r="DT29" s="653"/>
      <c r="DU29" s="653"/>
      <c r="DV29" s="654"/>
      <c r="DW29" s="628">
        <v>22</v>
      </c>
      <c r="DX29" s="655"/>
      <c r="DY29" s="655"/>
      <c r="DZ29" s="655"/>
      <c r="EA29" s="655"/>
      <c r="EB29" s="655"/>
      <c r="EC29" s="656"/>
    </row>
    <row r="30" spans="2:133" ht="11.25" customHeight="1" x14ac:dyDescent="0.2">
      <c r="B30" s="620" t="s">
        <v>307</v>
      </c>
      <c r="C30" s="621"/>
      <c r="D30" s="621"/>
      <c r="E30" s="621"/>
      <c r="F30" s="621"/>
      <c r="G30" s="621"/>
      <c r="H30" s="621"/>
      <c r="I30" s="621"/>
      <c r="J30" s="621"/>
      <c r="K30" s="621"/>
      <c r="L30" s="621"/>
      <c r="M30" s="621"/>
      <c r="N30" s="621"/>
      <c r="O30" s="621"/>
      <c r="P30" s="621"/>
      <c r="Q30" s="622"/>
      <c r="R30" s="623">
        <v>346327</v>
      </c>
      <c r="S30" s="624"/>
      <c r="T30" s="624"/>
      <c r="U30" s="624"/>
      <c r="V30" s="624"/>
      <c r="W30" s="624"/>
      <c r="X30" s="624"/>
      <c r="Y30" s="625"/>
      <c r="Z30" s="626">
        <v>10.4</v>
      </c>
      <c r="AA30" s="626"/>
      <c r="AB30" s="626"/>
      <c r="AC30" s="626"/>
      <c r="AD30" s="627" t="s">
        <v>175</v>
      </c>
      <c r="AE30" s="627"/>
      <c r="AF30" s="627"/>
      <c r="AG30" s="627"/>
      <c r="AH30" s="627"/>
      <c r="AI30" s="627"/>
      <c r="AJ30" s="627"/>
      <c r="AK30" s="627"/>
      <c r="AL30" s="628" t="s">
        <v>175</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308</v>
      </c>
      <c r="BH30" s="659"/>
      <c r="BI30" s="659"/>
      <c r="BJ30" s="659"/>
      <c r="BK30" s="659"/>
      <c r="BL30" s="659"/>
      <c r="BM30" s="659"/>
      <c r="BN30" s="659"/>
      <c r="BO30" s="659"/>
      <c r="BP30" s="659"/>
      <c r="BQ30" s="660"/>
      <c r="BR30" s="605" t="s">
        <v>309</v>
      </c>
      <c r="BS30" s="659"/>
      <c r="BT30" s="659"/>
      <c r="BU30" s="659"/>
      <c r="BV30" s="659"/>
      <c r="BW30" s="659"/>
      <c r="BX30" s="659"/>
      <c r="BY30" s="659"/>
      <c r="BZ30" s="659"/>
      <c r="CA30" s="659"/>
      <c r="CB30" s="660"/>
      <c r="CD30" s="663"/>
      <c r="CE30" s="664"/>
      <c r="CF30" s="620" t="s">
        <v>310</v>
      </c>
      <c r="CG30" s="621"/>
      <c r="CH30" s="621"/>
      <c r="CI30" s="621"/>
      <c r="CJ30" s="621"/>
      <c r="CK30" s="621"/>
      <c r="CL30" s="621"/>
      <c r="CM30" s="621"/>
      <c r="CN30" s="621"/>
      <c r="CO30" s="621"/>
      <c r="CP30" s="621"/>
      <c r="CQ30" s="622"/>
      <c r="CR30" s="623">
        <v>404200</v>
      </c>
      <c r="CS30" s="624"/>
      <c r="CT30" s="624"/>
      <c r="CU30" s="624"/>
      <c r="CV30" s="624"/>
      <c r="CW30" s="624"/>
      <c r="CX30" s="624"/>
      <c r="CY30" s="625"/>
      <c r="CZ30" s="628">
        <v>12.6</v>
      </c>
      <c r="DA30" s="655"/>
      <c r="DB30" s="655"/>
      <c r="DC30" s="658"/>
      <c r="DD30" s="632">
        <v>401302</v>
      </c>
      <c r="DE30" s="624"/>
      <c r="DF30" s="624"/>
      <c r="DG30" s="624"/>
      <c r="DH30" s="624"/>
      <c r="DI30" s="624"/>
      <c r="DJ30" s="624"/>
      <c r="DK30" s="625"/>
      <c r="DL30" s="632">
        <v>401302</v>
      </c>
      <c r="DM30" s="624"/>
      <c r="DN30" s="624"/>
      <c r="DO30" s="624"/>
      <c r="DP30" s="624"/>
      <c r="DQ30" s="624"/>
      <c r="DR30" s="624"/>
      <c r="DS30" s="624"/>
      <c r="DT30" s="624"/>
      <c r="DU30" s="624"/>
      <c r="DV30" s="625"/>
      <c r="DW30" s="628">
        <v>21.7</v>
      </c>
      <c r="DX30" s="655"/>
      <c r="DY30" s="655"/>
      <c r="DZ30" s="655"/>
      <c r="EA30" s="655"/>
      <c r="EB30" s="655"/>
      <c r="EC30" s="656"/>
    </row>
    <row r="31" spans="2:133" ht="11.25" customHeight="1" x14ac:dyDescent="0.2">
      <c r="B31" s="636" t="s">
        <v>311</v>
      </c>
      <c r="C31" s="637"/>
      <c r="D31" s="637"/>
      <c r="E31" s="637"/>
      <c r="F31" s="637"/>
      <c r="G31" s="637"/>
      <c r="H31" s="637"/>
      <c r="I31" s="637"/>
      <c r="J31" s="637"/>
      <c r="K31" s="637"/>
      <c r="L31" s="637"/>
      <c r="M31" s="637"/>
      <c r="N31" s="637"/>
      <c r="O31" s="637"/>
      <c r="P31" s="637"/>
      <c r="Q31" s="638"/>
      <c r="R31" s="623" t="s">
        <v>235</v>
      </c>
      <c r="S31" s="624"/>
      <c r="T31" s="624"/>
      <c r="U31" s="624"/>
      <c r="V31" s="624"/>
      <c r="W31" s="624"/>
      <c r="X31" s="624"/>
      <c r="Y31" s="625"/>
      <c r="Z31" s="626" t="s">
        <v>235</v>
      </c>
      <c r="AA31" s="626"/>
      <c r="AB31" s="626"/>
      <c r="AC31" s="626"/>
      <c r="AD31" s="627" t="s">
        <v>175</v>
      </c>
      <c r="AE31" s="627"/>
      <c r="AF31" s="627"/>
      <c r="AG31" s="627"/>
      <c r="AH31" s="627"/>
      <c r="AI31" s="627"/>
      <c r="AJ31" s="627"/>
      <c r="AK31" s="627"/>
      <c r="AL31" s="628" t="s">
        <v>175</v>
      </c>
      <c r="AM31" s="629"/>
      <c r="AN31" s="629"/>
      <c r="AO31" s="630"/>
      <c r="AP31" s="671" t="s">
        <v>312</v>
      </c>
      <c r="AQ31" s="672"/>
      <c r="AR31" s="672"/>
      <c r="AS31" s="672"/>
      <c r="AT31" s="677" t="s">
        <v>313</v>
      </c>
      <c r="AU31" s="218"/>
      <c r="AV31" s="218"/>
      <c r="AW31" s="218"/>
      <c r="AX31" s="609" t="s">
        <v>189</v>
      </c>
      <c r="AY31" s="610"/>
      <c r="AZ31" s="610"/>
      <c r="BA31" s="610"/>
      <c r="BB31" s="610"/>
      <c r="BC31" s="610"/>
      <c r="BD31" s="610"/>
      <c r="BE31" s="610"/>
      <c r="BF31" s="611"/>
      <c r="BG31" s="670">
        <v>98.9</v>
      </c>
      <c r="BH31" s="667"/>
      <c r="BI31" s="667"/>
      <c r="BJ31" s="667"/>
      <c r="BK31" s="667"/>
      <c r="BL31" s="667"/>
      <c r="BM31" s="618">
        <v>91</v>
      </c>
      <c r="BN31" s="667"/>
      <c r="BO31" s="667"/>
      <c r="BP31" s="667"/>
      <c r="BQ31" s="668"/>
      <c r="BR31" s="670">
        <v>99</v>
      </c>
      <c r="BS31" s="667"/>
      <c r="BT31" s="667"/>
      <c r="BU31" s="667"/>
      <c r="BV31" s="667"/>
      <c r="BW31" s="667"/>
      <c r="BX31" s="618">
        <v>90.4</v>
      </c>
      <c r="BY31" s="667"/>
      <c r="BZ31" s="667"/>
      <c r="CA31" s="667"/>
      <c r="CB31" s="668"/>
      <c r="CD31" s="663"/>
      <c r="CE31" s="664"/>
      <c r="CF31" s="620" t="s">
        <v>314</v>
      </c>
      <c r="CG31" s="621"/>
      <c r="CH31" s="621"/>
      <c r="CI31" s="621"/>
      <c r="CJ31" s="621"/>
      <c r="CK31" s="621"/>
      <c r="CL31" s="621"/>
      <c r="CM31" s="621"/>
      <c r="CN31" s="621"/>
      <c r="CO31" s="621"/>
      <c r="CP31" s="621"/>
      <c r="CQ31" s="622"/>
      <c r="CR31" s="623">
        <v>6110</v>
      </c>
      <c r="CS31" s="653"/>
      <c r="CT31" s="653"/>
      <c r="CU31" s="653"/>
      <c r="CV31" s="653"/>
      <c r="CW31" s="653"/>
      <c r="CX31" s="653"/>
      <c r="CY31" s="654"/>
      <c r="CZ31" s="628">
        <v>0.2</v>
      </c>
      <c r="DA31" s="655"/>
      <c r="DB31" s="655"/>
      <c r="DC31" s="658"/>
      <c r="DD31" s="632">
        <v>6110</v>
      </c>
      <c r="DE31" s="653"/>
      <c r="DF31" s="653"/>
      <c r="DG31" s="653"/>
      <c r="DH31" s="653"/>
      <c r="DI31" s="653"/>
      <c r="DJ31" s="653"/>
      <c r="DK31" s="654"/>
      <c r="DL31" s="632">
        <v>6110</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2">
      <c r="B32" s="620" t="s">
        <v>315</v>
      </c>
      <c r="C32" s="621"/>
      <c r="D32" s="621"/>
      <c r="E32" s="621"/>
      <c r="F32" s="621"/>
      <c r="G32" s="621"/>
      <c r="H32" s="621"/>
      <c r="I32" s="621"/>
      <c r="J32" s="621"/>
      <c r="K32" s="621"/>
      <c r="L32" s="621"/>
      <c r="M32" s="621"/>
      <c r="N32" s="621"/>
      <c r="O32" s="621"/>
      <c r="P32" s="621"/>
      <c r="Q32" s="622"/>
      <c r="R32" s="623">
        <v>144227</v>
      </c>
      <c r="S32" s="624"/>
      <c r="T32" s="624"/>
      <c r="U32" s="624"/>
      <c r="V32" s="624"/>
      <c r="W32" s="624"/>
      <c r="X32" s="624"/>
      <c r="Y32" s="625"/>
      <c r="Z32" s="626">
        <v>4.3</v>
      </c>
      <c r="AA32" s="626"/>
      <c r="AB32" s="626"/>
      <c r="AC32" s="626"/>
      <c r="AD32" s="627" t="s">
        <v>235</v>
      </c>
      <c r="AE32" s="627"/>
      <c r="AF32" s="627"/>
      <c r="AG32" s="627"/>
      <c r="AH32" s="627"/>
      <c r="AI32" s="627"/>
      <c r="AJ32" s="627"/>
      <c r="AK32" s="627"/>
      <c r="AL32" s="628" t="s">
        <v>235</v>
      </c>
      <c r="AM32" s="629"/>
      <c r="AN32" s="629"/>
      <c r="AO32" s="630"/>
      <c r="AP32" s="673"/>
      <c r="AQ32" s="674"/>
      <c r="AR32" s="674"/>
      <c r="AS32" s="674"/>
      <c r="AT32" s="678"/>
      <c r="AU32" s="214" t="s">
        <v>316</v>
      </c>
      <c r="AX32" s="620" t="s">
        <v>317</v>
      </c>
      <c r="AY32" s="621"/>
      <c r="AZ32" s="621"/>
      <c r="BA32" s="621"/>
      <c r="BB32" s="621"/>
      <c r="BC32" s="621"/>
      <c r="BD32" s="621"/>
      <c r="BE32" s="621"/>
      <c r="BF32" s="622"/>
      <c r="BG32" s="680">
        <v>98.9</v>
      </c>
      <c r="BH32" s="653"/>
      <c r="BI32" s="653"/>
      <c r="BJ32" s="653"/>
      <c r="BK32" s="653"/>
      <c r="BL32" s="653"/>
      <c r="BM32" s="629">
        <v>86.6</v>
      </c>
      <c r="BN32" s="653"/>
      <c r="BO32" s="653"/>
      <c r="BP32" s="653"/>
      <c r="BQ32" s="669"/>
      <c r="BR32" s="680">
        <v>99.1</v>
      </c>
      <c r="BS32" s="653"/>
      <c r="BT32" s="653"/>
      <c r="BU32" s="653"/>
      <c r="BV32" s="653"/>
      <c r="BW32" s="653"/>
      <c r="BX32" s="629">
        <v>86.5</v>
      </c>
      <c r="BY32" s="653"/>
      <c r="BZ32" s="653"/>
      <c r="CA32" s="653"/>
      <c r="CB32" s="669"/>
      <c r="CD32" s="665"/>
      <c r="CE32" s="666"/>
      <c r="CF32" s="620" t="s">
        <v>318</v>
      </c>
      <c r="CG32" s="621"/>
      <c r="CH32" s="621"/>
      <c r="CI32" s="621"/>
      <c r="CJ32" s="621"/>
      <c r="CK32" s="621"/>
      <c r="CL32" s="621"/>
      <c r="CM32" s="621"/>
      <c r="CN32" s="621"/>
      <c r="CO32" s="621"/>
      <c r="CP32" s="621"/>
      <c r="CQ32" s="622"/>
      <c r="CR32" s="623">
        <v>370</v>
      </c>
      <c r="CS32" s="624"/>
      <c r="CT32" s="624"/>
      <c r="CU32" s="624"/>
      <c r="CV32" s="624"/>
      <c r="CW32" s="624"/>
      <c r="CX32" s="624"/>
      <c r="CY32" s="625"/>
      <c r="CZ32" s="628">
        <v>0</v>
      </c>
      <c r="DA32" s="655"/>
      <c r="DB32" s="655"/>
      <c r="DC32" s="658"/>
      <c r="DD32" s="632">
        <v>370</v>
      </c>
      <c r="DE32" s="624"/>
      <c r="DF32" s="624"/>
      <c r="DG32" s="624"/>
      <c r="DH32" s="624"/>
      <c r="DI32" s="624"/>
      <c r="DJ32" s="624"/>
      <c r="DK32" s="625"/>
      <c r="DL32" s="632">
        <v>370</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2">
      <c r="B33" s="620" t="s">
        <v>319</v>
      </c>
      <c r="C33" s="621"/>
      <c r="D33" s="621"/>
      <c r="E33" s="621"/>
      <c r="F33" s="621"/>
      <c r="G33" s="621"/>
      <c r="H33" s="621"/>
      <c r="I33" s="621"/>
      <c r="J33" s="621"/>
      <c r="K33" s="621"/>
      <c r="L33" s="621"/>
      <c r="M33" s="621"/>
      <c r="N33" s="621"/>
      <c r="O33" s="621"/>
      <c r="P33" s="621"/>
      <c r="Q33" s="622"/>
      <c r="R33" s="623">
        <v>17093</v>
      </c>
      <c r="S33" s="624"/>
      <c r="T33" s="624"/>
      <c r="U33" s="624"/>
      <c r="V33" s="624"/>
      <c r="W33" s="624"/>
      <c r="X33" s="624"/>
      <c r="Y33" s="625"/>
      <c r="Z33" s="626">
        <v>0.5</v>
      </c>
      <c r="AA33" s="626"/>
      <c r="AB33" s="626"/>
      <c r="AC33" s="626"/>
      <c r="AD33" s="627" t="s">
        <v>175</v>
      </c>
      <c r="AE33" s="627"/>
      <c r="AF33" s="627"/>
      <c r="AG33" s="627"/>
      <c r="AH33" s="627"/>
      <c r="AI33" s="627"/>
      <c r="AJ33" s="627"/>
      <c r="AK33" s="627"/>
      <c r="AL33" s="628" t="s">
        <v>235</v>
      </c>
      <c r="AM33" s="629"/>
      <c r="AN33" s="629"/>
      <c r="AO33" s="630"/>
      <c r="AP33" s="675"/>
      <c r="AQ33" s="676"/>
      <c r="AR33" s="676"/>
      <c r="AS33" s="676"/>
      <c r="AT33" s="679"/>
      <c r="AU33" s="219"/>
      <c r="AV33" s="219"/>
      <c r="AW33" s="219"/>
      <c r="AX33" s="644" t="s">
        <v>320</v>
      </c>
      <c r="AY33" s="645"/>
      <c r="AZ33" s="645"/>
      <c r="BA33" s="645"/>
      <c r="BB33" s="645"/>
      <c r="BC33" s="645"/>
      <c r="BD33" s="645"/>
      <c r="BE33" s="645"/>
      <c r="BF33" s="646"/>
      <c r="BG33" s="681">
        <v>98.6</v>
      </c>
      <c r="BH33" s="682"/>
      <c r="BI33" s="682"/>
      <c r="BJ33" s="682"/>
      <c r="BK33" s="682"/>
      <c r="BL33" s="682"/>
      <c r="BM33" s="683">
        <v>92.7</v>
      </c>
      <c r="BN33" s="682"/>
      <c r="BO33" s="682"/>
      <c r="BP33" s="682"/>
      <c r="BQ33" s="684"/>
      <c r="BR33" s="681">
        <v>98.4</v>
      </c>
      <c r="BS33" s="682"/>
      <c r="BT33" s="682"/>
      <c r="BU33" s="682"/>
      <c r="BV33" s="682"/>
      <c r="BW33" s="682"/>
      <c r="BX33" s="683">
        <v>91.4</v>
      </c>
      <c r="BY33" s="682"/>
      <c r="BZ33" s="682"/>
      <c r="CA33" s="682"/>
      <c r="CB33" s="684"/>
      <c r="CD33" s="620" t="s">
        <v>321</v>
      </c>
      <c r="CE33" s="621"/>
      <c r="CF33" s="621"/>
      <c r="CG33" s="621"/>
      <c r="CH33" s="621"/>
      <c r="CI33" s="621"/>
      <c r="CJ33" s="621"/>
      <c r="CK33" s="621"/>
      <c r="CL33" s="621"/>
      <c r="CM33" s="621"/>
      <c r="CN33" s="621"/>
      <c r="CO33" s="621"/>
      <c r="CP33" s="621"/>
      <c r="CQ33" s="622"/>
      <c r="CR33" s="623">
        <v>1656406</v>
      </c>
      <c r="CS33" s="653"/>
      <c r="CT33" s="653"/>
      <c r="CU33" s="653"/>
      <c r="CV33" s="653"/>
      <c r="CW33" s="653"/>
      <c r="CX33" s="653"/>
      <c r="CY33" s="654"/>
      <c r="CZ33" s="628">
        <v>51.8</v>
      </c>
      <c r="DA33" s="655"/>
      <c r="DB33" s="655"/>
      <c r="DC33" s="658"/>
      <c r="DD33" s="632">
        <v>1231865</v>
      </c>
      <c r="DE33" s="653"/>
      <c r="DF33" s="653"/>
      <c r="DG33" s="653"/>
      <c r="DH33" s="653"/>
      <c r="DI33" s="653"/>
      <c r="DJ33" s="653"/>
      <c r="DK33" s="654"/>
      <c r="DL33" s="632">
        <v>840172</v>
      </c>
      <c r="DM33" s="653"/>
      <c r="DN33" s="653"/>
      <c r="DO33" s="653"/>
      <c r="DP33" s="653"/>
      <c r="DQ33" s="653"/>
      <c r="DR33" s="653"/>
      <c r="DS33" s="653"/>
      <c r="DT33" s="653"/>
      <c r="DU33" s="653"/>
      <c r="DV33" s="654"/>
      <c r="DW33" s="628">
        <v>45.4</v>
      </c>
      <c r="DX33" s="655"/>
      <c r="DY33" s="655"/>
      <c r="DZ33" s="655"/>
      <c r="EA33" s="655"/>
      <c r="EB33" s="655"/>
      <c r="EC33" s="656"/>
    </row>
    <row r="34" spans="2:133" ht="11.25" customHeight="1" x14ac:dyDescent="0.2">
      <c r="B34" s="620" t="s">
        <v>322</v>
      </c>
      <c r="C34" s="621"/>
      <c r="D34" s="621"/>
      <c r="E34" s="621"/>
      <c r="F34" s="621"/>
      <c r="G34" s="621"/>
      <c r="H34" s="621"/>
      <c r="I34" s="621"/>
      <c r="J34" s="621"/>
      <c r="K34" s="621"/>
      <c r="L34" s="621"/>
      <c r="M34" s="621"/>
      <c r="N34" s="621"/>
      <c r="O34" s="621"/>
      <c r="P34" s="621"/>
      <c r="Q34" s="622"/>
      <c r="R34" s="623">
        <v>68350</v>
      </c>
      <c r="S34" s="624"/>
      <c r="T34" s="624"/>
      <c r="U34" s="624"/>
      <c r="V34" s="624"/>
      <c r="W34" s="624"/>
      <c r="X34" s="624"/>
      <c r="Y34" s="625"/>
      <c r="Z34" s="626">
        <v>2</v>
      </c>
      <c r="AA34" s="626"/>
      <c r="AB34" s="626"/>
      <c r="AC34" s="626"/>
      <c r="AD34" s="627" t="s">
        <v>175</v>
      </c>
      <c r="AE34" s="627"/>
      <c r="AF34" s="627"/>
      <c r="AG34" s="627"/>
      <c r="AH34" s="627"/>
      <c r="AI34" s="627"/>
      <c r="AJ34" s="627"/>
      <c r="AK34" s="627"/>
      <c r="AL34" s="628" t="s">
        <v>175</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617561</v>
      </c>
      <c r="CS34" s="624"/>
      <c r="CT34" s="624"/>
      <c r="CU34" s="624"/>
      <c r="CV34" s="624"/>
      <c r="CW34" s="624"/>
      <c r="CX34" s="624"/>
      <c r="CY34" s="625"/>
      <c r="CZ34" s="628">
        <v>19.3</v>
      </c>
      <c r="DA34" s="655"/>
      <c r="DB34" s="655"/>
      <c r="DC34" s="658"/>
      <c r="DD34" s="632">
        <v>431513</v>
      </c>
      <c r="DE34" s="624"/>
      <c r="DF34" s="624"/>
      <c r="DG34" s="624"/>
      <c r="DH34" s="624"/>
      <c r="DI34" s="624"/>
      <c r="DJ34" s="624"/>
      <c r="DK34" s="625"/>
      <c r="DL34" s="632">
        <v>394046</v>
      </c>
      <c r="DM34" s="624"/>
      <c r="DN34" s="624"/>
      <c r="DO34" s="624"/>
      <c r="DP34" s="624"/>
      <c r="DQ34" s="624"/>
      <c r="DR34" s="624"/>
      <c r="DS34" s="624"/>
      <c r="DT34" s="624"/>
      <c r="DU34" s="624"/>
      <c r="DV34" s="625"/>
      <c r="DW34" s="628">
        <v>21.3</v>
      </c>
      <c r="DX34" s="655"/>
      <c r="DY34" s="655"/>
      <c r="DZ34" s="655"/>
      <c r="EA34" s="655"/>
      <c r="EB34" s="655"/>
      <c r="EC34" s="656"/>
    </row>
    <row r="35" spans="2:133" ht="11.25" customHeight="1" x14ac:dyDescent="0.2">
      <c r="B35" s="620" t="s">
        <v>324</v>
      </c>
      <c r="C35" s="621"/>
      <c r="D35" s="621"/>
      <c r="E35" s="621"/>
      <c r="F35" s="621"/>
      <c r="G35" s="621"/>
      <c r="H35" s="621"/>
      <c r="I35" s="621"/>
      <c r="J35" s="621"/>
      <c r="K35" s="621"/>
      <c r="L35" s="621"/>
      <c r="M35" s="621"/>
      <c r="N35" s="621"/>
      <c r="O35" s="621"/>
      <c r="P35" s="621"/>
      <c r="Q35" s="622"/>
      <c r="R35" s="623">
        <v>25458</v>
      </c>
      <c r="S35" s="624"/>
      <c r="T35" s="624"/>
      <c r="U35" s="624"/>
      <c r="V35" s="624"/>
      <c r="W35" s="624"/>
      <c r="X35" s="624"/>
      <c r="Y35" s="625"/>
      <c r="Z35" s="626">
        <v>0.8</v>
      </c>
      <c r="AA35" s="626"/>
      <c r="AB35" s="626"/>
      <c r="AC35" s="626"/>
      <c r="AD35" s="627" t="s">
        <v>235</v>
      </c>
      <c r="AE35" s="627"/>
      <c r="AF35" s="627"/>
      <c r="AG35" s="627"/>
      <c r="AH35" s="627"/>
      <c r="AI35" s="627"/>
      <c r="AJ35" s="627"/>
      <c r="AK35" s="627"/>
      <c r="AL35" s="628" t="s">
        <v>175</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135641</v>
      </c>
      <c r="CS35" s="653"/>
      <c r="CT35" s="653"/>
      <c r="CU35" s="653"/>
      <c r="CV35" s="653"/>
      <c r="CW35" s="653"/>
      <c r="CX35" s="653"/>
      <c r="CY35" s="654"/>
      <c r="CZ35" s="628">
        <v>4.2</v>
      </c>
      <c r="DA35" s="655"/>
      <c r="DB35" s="655"/>
      <c r="DC35" s="658"/>
      <c r="DD35" s="632">
        <v>95442</v>
      </c>
      <c r="DE35" s="653"/>
      <c r="DF35" s="653"/>
      <c r="DG35" s="653"/>
      <c r="DH35" s="653"/>
      <c r="DI35" s="653"/>
      <c r="DJ35" s="653"/>
      <c r="DK35" s="654"/>
      <c r="DL35" s="632">
        <v>17080</v>
      </c>
      <c r="DM35" s="653"/>
      <c r="DN35" s="653"/>
      <c r="DO35" s="653"/>
      <c r="DP35" s="653"/>
      <c r="DQ35" s="653"/>
      <c r="DR35" s="653"/>
      <c r="DS35" s="653"/>
      <c r="DT35" s="653"/>
      <c r="DU35" s="653"/>
      <c r="DV35" s="654"/>
      <c r="DW35" s="628">
        <v>0.9</v>
      </c>
      <c r="DX35" s="655"/>
      <c r="DY35" s="655"/>
      <c r="DZ35" s="655"/>
      <c r="EA35" s="655"/>
      <c r="EB35" s="655"/>
      <c r="EC35" s="656"/>
    </row>
    <row r="36" spans="2:133" ht="11.25" customHeight="1" x14ac:dyDescent="0.2">
      <c r="B36" s="620" t="s">
        <v>328</v>
      </c>
      <c r="C36" s="621"/>
      <c r="D36" s="621"/>
      <c r="E36" s="621"/>
      <c r="F36" s="621"/>
      <c r="G36" s="621"/>
      <c r="H36" s="621"/>
      <c r="I36" s="621"/>
      <c r="J36" s="621"/>
      <c r="K36" s="621"/>
      <c r="L36" s="621"/>
      <c r="M36" s="621"/>
      <c r="N36" s="621"/>
      <c r="O36" s="621"/>
      <c r="P36" s="621"/>
      <c r="Q36" s="622"/>
      <c r="R36" s="623">
        <v>150518</v>
      </c>
      <c r="S36" s="624"/>
      <c r="T36" s="624"/>
      <c r="U36" s="624"/>
      <c r="V36" s="624"/>
      <c r="W36" s="624"/>
      <c r="X36" s="624"/>
      <c r="Y36" s="625"/>
      <c r="Z36" s="626">
        <v>4.5</v>
      </c>
      <c r="AA36" s="626"/>
      <c r="AB36" s="626"/>
      <c r="AC36" s="626"/>
      <c r="AD36" s="627" t="s">
        <v>175</v>
      </c>
      <c r="AE36" s="627"/>
      <c r="AF36" s="627"/>
      <c r="AG36" s="627"/>
      <c r="AH36" s="627"/>
      <c r="AI36" s="627"/>
      <c r="AJ36" s="627"/>
      <c r="AK36" s="627"/>
      <c r="AL36" s="628" t="s">
        <v>235</v>
      </c>
      <c r="AM36" s="629"/>
      <c r="AN36" s="629"/>
      <c r="AO36" s="630"/>
      <c r="AP36" s="222"/>
      <c r="AQ36" s="685" t="s">
        <v>329</v>
      </c>
      <c r="AR36" s="686"/>
      <c r="AS36" s="686"/>
      <c r="AT36" s="686"/>
      <c r="AU36" s="686"/>
      <c r="AV36" s="686"/>
      <c r="AW36" s="686"/>
      <c r="AX36" s="686"/>
      <c r="AY36" s="687"/>
      <c r="AZ36" s="612">
        <v>229528</v>
      </c>
      <c r="BA36" s="613"/>
      <c r="BB36" s="613"/>
      <c r="BC36" s="613"/>
      <c r="BD36" s="613"/>
      <c r="BE36" s="613"/>
      <c r="BF36" s="688"/>
      <c r="BG36" s="609" t="s">
        <v>330</v>
      </c>
      <c r="BH36" s="610"/>
      <c r="BI36" s="610"/>
      <c r="BJ36" s="610"/>
      <c r="BK36" s="610"/>
      <c r="BL36" s="610"/>
      <c r="BM36" s="610"/>
      <c r="BN36" s="610"/>
      <c r="BO36" s="610"/>
      <c r="BP36" s="610"/>
      <c r="BQ36" s="610"/>
      <c r="BR36" s="610"/>
      <c r="BS36" s="610"/>
      <c r="BT36" s="610"/>
      <c r="BU36" s="611"/>
      <c r="BV36" s="612" t="s">
        <v>175</v>
      </c>
      <c r="BW36" s="613"/>
      <c r="BX36" s="613"/>
      <c r="BY36" s="613"/>
      <c r="BZ36" s="613"/>
      <c r="CA36" s="613"/>
      <c r="CB36" s="688"/>
      <c r="CD36" s="620" t="s">
        <v>331</v>
      </c>
      <c r="CE36" s="621"/>
      <c r="CF36" s="621"/>
      <c r="CG36" s="621"/>
      <c r="CH36" s="621"/>
      <c r="CI36" s="621"/>
      <c r="CJ36" s="621"/>
      <c r="CK36" s="621"/>
      <c r="CL36" s="621"/>
      <c r="CM36" s="621"/>
      <c r="CN36" s="621"/>
      <c r="CO36" s="621"/>
      <c r="CP36" s="621"/>
      <c r="CQ36" s="622"/>
      <c r="CR36" s="623">
        <v>537142</v>
      </c>
      <c r="CS36" s="624"/>
      <c r="CT36" s="624"/>
      <c r="CU36" s="624"/>
      <c r="CV36" s="624"/>
      <c r="CW36" s="624"/>
      <c r="CX36" s="624"/>
      <c r="CY36" s="625"/>
      <c r="CZ36" s="628">
        <v>16.8</v>
      </c>
      <c r="DA36" s="655"/>
      <c r="DB36" s="655"/>
      <c r="DC36" s="658"/>
      <c r="DD36" s="632">
        <v>368523</v>
      </c>
      <c r="DE36" s="624"/>
      <c r="DF36" s="624"/>
      <c r="DG36" s="624"/>
      <c r="DH36" s="624"/>
      <c r="DI36" s="624"/>
      <c r="DJ36" s="624"/>
      <c r="DK36" s="625"/>
      <c r="DL36" s="632">
        <v>341793</v>
      </c>
      <c r="DM36" s="624"/>
      <c r="DN36" s="624"/>
      <c r="DO36" s="624"/>
      <c r="DP36" s="624"/>
      <c r="DQ36" s="624"/>
      <c r="DR36" s="624"/>
      <c r="DS36" s="624"/>
      <c r="DT36" s="624"/>
      <c r="DU36" s="624"/>
      <c r="DV36" s="625"/>
      <c r="DW36" s="628">
        <v>18.5</v>
      </c>
      <c r="DX36" s="655"/>
      <c r="DY36" s="655"/>
      <c r="DZ36" s="655"/>
      <c r="EA36" s="655"/>
      <c r="EB36" s="655"/>
      <c r="EC36" s="656"/>
    </row>
    <row r="37" spans="2:133" ht="11.25" customHeight="1" x14ac:dyDescent="0.2">
      <c r="B37" s="620" t="s">
        <v>332</v>
      </c>
      <c r="C37" s="621"/>
      <c r="D37" s="621"/>
      <c r="E37" s="621"/>
      <c r="F37" s="621"/>
      <c r="G37" s="621"/>
      <c r="H37" s="621"/>
      <c r="I37" s="621"/>
      <c r="J37" s="621"/>
      <c r="K37" s="621"/>
      <c r="L37" s="621"/>
      <c r="M37" s="621"/>
      <c r="N37" s="621"/>
      <c r="O37" s="621"/>
      <c r="P37" s="621"/>
      <c r="Q37" s="622"/>
      <c r="R37" s="623">
        <v>166923</v>
      </c>
      <c r="S37" s="624"/>
      <c r="T37" s="624"/>
      <c r="U37" s="624"/>
      <c r="V37" s="624"/>
      <c r="W37" s="624"/>
      <c r="X37" s="624"/>
      <c r="Y37" s="625"/>
      <c r="Z37" s="626">
        <v>5</v>
      </c>
      <c r="AA37" s="626"/>
      <c r="AB37" s="626"/>
      <c r="AC37" s="626"/>
      <c r="AD37" s="627">
        <v>238</v>
      </c>
      <c r="AE37" s="627"/>
      <c r="AF37" s="627"/>
      <c r="AG37" s="627"/>
      <c r="AH37" s="627"/>
      <c r="AI37" s="627"/>
      <c r="AJ37" s="627"/>
      <c r="AK37" s="627"/>
      <c r="AL37" s="628">
        <v>0</v>
      </c>
      <c r="AM37" s="629"/>
      <c r="AN37" s="629"/>
      <c r="AO37" s="630"/>
      <c r="AQ37" s="689" t="s">
        <v>333</v>
      </c>
      <c r="AR37" s="690"/>
      <c r="AS37" s="690"/>
      <c r="AT37" s="690"/>
      <c r="AU37" s="690"/>
      <c r="AV37" s="690"/>
      <c r="AW37" s="690"/>
      <c r="AX37" s="690"/>
      <c r="AY37" s="691"/>
      <c r="AZ37" s="623">
        <v>44019</v>
      </c>
      <c r="BA37" s="624"/>
      <c r="BB37" s="624"/>
      <c r="BC37" s="624"/>
      <c r="BD37" s="653"/>
      <c r="BE37" s="653"/>
      <c r="BF37" s="669"/>
      <c r="BG37" s="620" t="s">
        <v>334</v>
      </c>
      <c r="BH37" s="621"/>
      <c r="BI37" s="621"/>
      <c r="BJ37" s="621"/>
      <c r="BK37" s="621"/>
      <c r="BL37" s="621"/>
      <c r="BM37" s="621"/>
      <c r="BN37" s="621"/>
      <c r="BO37" s="621"/>
      <c r="BP37" s="621"/>
      <c r="BQ37" s="621"/>
      <c r="BR37" s="621"/>
      <c r="BS37" s="621"/>
      <c r="BT37" s="621"/>
      <c r="BU37" s="622"/>
      <c r="BV37" s="623" t="s">
        <v>175</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251045</v>
      </c>
      <c r="CS37" s="653"/>
      <c r="CT37" s="653"/>
      <c r="CU37" s="653"/>
      <c r="CV37" s="653"/>
      <c r="CW37" s="653"/>
      <c r="CX37" s="653"/>
      <c r="CY37" s="654"/>
      <c r="CZ37" s="628">
        <v>7.8</v>
      </c>
      <c r="DA37" s="655"/>
      <c r="DB37" s="655"/>
      <c r="DC37" s="658"/>
      <c r="DD37" s="632">
        <v>248591</v>
      </c>
      <c r="DE37" s="653"/>
      <c r="DF37" s="653"/>
      <c r="DG37" s="653"/>
      <c r="DH37" s="653"/>
      <c r="DI37" s="653"/>
      <c r="DJ37" s="653"/>
      <c r="DK37" s="654"/>
      <c r="DL37" s="632">
        <v>248591</v>
      </c>
      <c r="DM37" s="653"/>
      <c r="DN37" s="653"/>
      <c r="DO37" s="653"/>
      <c r="DP37" s="653"/>
      <c r="DQ37" s="653"/>
      <c r="DR37" s="653"/>
      <c r="DS37" s="653"/>
      <c r="DT37" s="653"/>
      <c r="DU37" s="653"/>
      <c r="DV37" s="654"/>
      <c r="DW37" s="628">
        <v>13.4</v>
      </c>
      <c r="DX37" s="655"/>
      <c r="DY37" s="655"/>
      <c r="DZ37" s="655"/>
      <c r="EA37" s="655"/>
      <c r="EB37" s="655"/>
      <c r="EC37" s="656"/>
    </row>
    <row r="38" spans="2:133" ht="11.25" customHeight="1" x14ac:dyDescent="0.2">
      <c r="B38" s="620" t="s">
        <v>336</v>
      </c>
      <c r="C38" s="621"/>
      <c r="D38" s="621"/>
      <c r="E38" s="621"/>
      <c r="F38" s="621"/>
      <c r="G38" s="621"/>
      <c r="H38" s="621"/>
      <c r="I38" s="621"/>
      <c r="J38" s="621"/>
      <c r="K38" s="621"/>
      <c r="L38" s="621"/>
      <c r="M38" s="621"/>
      <c r="N38" s="621"/>
      <c r="O38" s="621"/>
      <c r="P38" s="621"/>
      <c r="Q38" s="622"/>
      <c r="R38" s="623">
        <v>312800</v>
      </c>
      <c r="S38" s="624"/>
      <c r="T38" s="624"/>
      <c r="U38" s="624"/>
      <c r="V38" s="624"/>
      <c r="W38" s="624"/>
      <c r="X38" s="624"/>
      <c r="Y38" s="625"/>
      <c r="Z38" s="626">
        <v>9.4</v>
      </c>
      <c r="AA38" s="626"/>
      <c r="AB38" s="626"/>
      <c r="AC38" s="626"/>
      <c r="AD38" s="627" t="s">
        <v>175</v>
      </c>
      <c r="AE38" s="627"/>
      <c r="AF38" s="627"/>
      <c r="AG38" s="627"/>
      <c r="AH38" s="627"/>
      <c r="AI38" s="627"/>
      <c r="AJ38" s="627"/>
      <c r="AK38" s="627"/>
      <c r="AL38" s="628" t="s">
        <v>235</v>
      </c>
      <c r="AM38" s="629"/>
      <c r="AN38" s="629"/>
      <c r="AO38" s="630"/>
      <c r="AQ38" s="689" t="s">
        <v>337</v>
      </c>
      <c r="AR38" s="690"/>
      <c r="AS38" s="690"/>
      <c r="AT38" s="690"/>
      <c r="AU38" s="690"/>
      <c r="AV38" s="690"/>
      <c r="AW38" s="690"/>
      <c r="AX38" s="690"/>
      <c r="AY38" s="691"/>
      <c r="AZ38" s="623">
        <v>25175</v>
      </c>
      <c r="BA38" s="624"/>
      <c r="BB38" s="624"/>
      <c r="BC38" s="624"/>
      <c r="BD38" s="653"/>
      <c r="BE38" s="653"/>
      <c r="BF38" s="669"/>
      <c r="BG38" s="620" t="s">
        <v>338</v>
      </c>
      <c r="BH38" s="621"/>
      <c r="BI38" s="621"/>
      <c r="BJ38" s="621"/>
      <c r="BK38" s="621"/>
      <c r="BL38" s="621"/>
      <c r="BM38" s="621"/>
      <c r="BN38" s="621"/>
      <c r="BO38" s="621"/>
      <c r="BP38" s="621"/>
      <c r="BQ38" s="621"/>
      <c r="BR38" s="621"/>
      <c r="BS38" s="621"/>
      <c r="BT38" s="621"/>
      <c r="BU38" s="622"/>
      <c r="BV38" s="623">
        <v>359</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229528</v>
      </c>
      <c r="CS38" s="624"/>
      <c r="CT38" s="624"/>
      <c r="CU38" s="624"/>
      <c r="CV38" s="624"/>
      <c r="CW38" s="624"/>
      <c r="CX38" s="624"/>
      <c r="CY38" s="625"/>
      <c r="CZ38" s="628">
        <v>7.2</v>
      </c>
      <c r="DA38" s="655"/>
      <c r="DB38" s="655"/>
      <c r="DC38" s="658"/>
      <c r="DD38" s="632">
        <v>200208</v>
      </c>
      <c r="DE38" s="624"/>
      <c r="DF38" s="624"/>
      <c r="DG38" s="624"/>
      <c r="DH38" s="624"/>
      <c r="DI38" s="624"/>
      <c r="DJ38" s="624"/>
      <c r="DK38" s="625"/>
      <c r="DL38" s="632">
        <v>87234</v>
      </c>
      <c r="DM38" s="624"/>
      <c r="DN38" s="624"/>
      <c r="DO38" s="624"/>
      <c r="DP38" s="624"/>
      <c r="DQ38" s="624"/>
      <c r="DR38" s="624"/>
      <c r="DS38" s="624"/>
      <c r="DT38" s="624"/>
      <c r="DU38" s="624"/>
      <c r="DV38" s="625"/>
      <c r="DW38" s="628">
        <v>4.7</v>
      </c>
      <c r="DX38" s="655"/>
      <c r="DY38" s="655"/>
      <c r="DZ38" s="655"/>
      <c r="EA38" s="655"/>
      <c r="EB38" s="655"/>
      <c r="EC38" s="656"/>
    </row>
    <row r="39" spans="2:133" ht="11.25" customHeight="1" x14ac:dyDescent="0.2">
      <c r="B39" s="620" t="s">
        <v>340</v>
      </c>
      <c r="C39" s="621"/>
      <c r="D39" s="621"/>
      <c r="E39" s="621"/>
      <c r="F39" s="621"/>
      <c r="G39" s="621"/>
      <c r="H39" s="621"/>
      <c r="I39" s="621"/>
      <c r="J39" s="621"/>
      <c r="K39" s="621"/>
      <c r="L39" s="621"/>
      <c r="M39" s="621"/>
      <c r="N39" s="621"/>
      <c r="O39" s="621"/>
      <c r="P39" s="621"/>
      <c r="Q39" s="622"/>
      <c r="R39" s="623" t="s">
        <v>175</v>
      </c>
      <c r="S39" s="624"/>
      <c r="T39" s="624"/>
      <c r="U39" s="624"/>
      <c r="V39" s="624"/>
      <c r="W39" s="624"/>
      <c r="X39" s="624"/>
      <c r="Y39" s="625"/>
      <c r="Z39" s="626" t="s">
        <v>175</v>
      </c>
      <c r="AA39" s="626"/>
      <c r="AB39" s="626"/>
      <c r="AC39" s="626"/>
      <c r="AD39" s="627" t="s">
        <v>175</v>
      </c>
      <c r="AE39" s="627"/>
      <c r="AF39" s="627"/>
      <c r="AG39" s="627"/>
      <c r="AH39" s="627"/>
      <c r="AI39" s="627"/>
      <c r="AJ39" s="627"/>
      <c r="AK39" s="627"/>
      <c r="AL39" s="628" t="s">
        <v>235</v>
      </c>
      <c r="AM39" s="629"/>
      <c r="AN39" s="629"/>
      <c r="AO39" s="630"/>
      <c r="AQ39" s="689" t="s">
        <v>341</v>
      </c>
      <c r="AR39" s="690"/>
      <c r="AS39" s="690"/>
      <c r="AT39" s="690"/>
      <c r="AU39" s="690"/>
      <c r="AV39" s="690"/>
      <c r="AW39" s="690"/>
      <c r="AX39" s="690"/>
      <c r="AY39" s="691"/>
      <c r="AZ39" s="623">
        <v>11561</v>
      </c>
      <c r="BA39" s="624"/>
      <c r="BB39" s="624"/>
      <c r="BC39" s="624"/>
      <c r="BD39" s="653"/>
      <c r="BE39" s="653"/>
      <c r="BF39" s="669"/>
      <c r="BG39" s="620" t="s">
        <v>342</v>
      </c>
      <c r="BH39" s="621"/>
      <c r="BI39" s="621"/>
      <c r="BJ39" s="621"/>
      <c r="BK39" s="621"/>
      <c r="BL39" s="621"/>
      <c r="BM39" s="621"/>
      <c r="BN39" s="621"/>
      <c r="BO39" s="621"/>
      <c r="BP39" s="621"/>
      <c r="BQ39" s="621"/>
      <c r="BR39" s="621"/>
      <c r="BS39" s="621"/>
      <c r="BT39" s="621"/>
      <c r="BU39" s="622"/>
      <c r="BV39" s="623">
        <v>599</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136160</v>
      </c>
      <c r="CS39" s="653"/>
      <c r="CT39" s="653"/>
      <c r="CU39" s="653"/>
      <c r="CV39" s="653"/>
      <c r="CW39" s="653"/>
      <c r="CX39" s="653"/>
      <c r="CY39" s="654"/>
      <c r="CZ39" s="628">
        <v>4.3</v>
      </c>
      <c r="DA39" s="655"/>
      <c r="DB39" s="655"/>
      <c r="DC39" s="658"/>
      <c r="DD39" s="632">
        <v>136160</v>
      </c>
      <c r="DE39" s="653"/>
      <c r="DF39" s="653"/>
      <c r="DG39" s="653"/>
      <c r="DH39" s="653"/>
      <c r="DI39" s="653"/>
      <c r="DJ39" s="653"/>
      <c r="DK39" s="654"/>
      <c r="DL39" s="632" t="s">
        <v>235</v>
      </c>
      <c r="DM39" s="653"/>
      <c r="DN39" s="653"/>
      <c r="DO39" s="653"/>
      <c r="DP39" s="653"/>
      <c r="DQ39" s="653"/>
      <c r="DR39" s="653"/>
      <c r="DS39" s="653"/>
      <c r="DT39" s="653"/>
      <c r="DU39" s="653"/>
      <c r="DV39" s="654"/>
      <c r="DW39" s="628" t="s">
        <v>175</v>
      </c>
      <c r="DX39" s="655"/>
      <c r="DY39" s="655"/>
      <c r="DZ39" s="655"/>
      <c r="EA39" s="655"/>
      <c r="EB39" s="655"/>
      <c r="EC39" s="656"/>
    </row>
    <row r="40" spans="2:133" ht="11.25" customHeight="1" x14ac:dyDescent="0.2">
      <c r="B40" s="620" t="s">
        <v>344</v>
      </c>
      <c r="C40" s="621"/>
      <c r="D40" s="621"/>
      <c r="E40" s="621"/>
      <c r="F40" s="621"/>
      <c r="G40" s="621"/>
      <c r="H40" s="621"/>
      <c r="I40" s="621"/>
      <c r="J40" s="621"/>
      <c r="K40" s="621"/>
      <c r="L40" s="621"/>
      <c r="M40" s="621"/>
      <c r="N40" s="621"/>
      <c r="O40" s="621"/>
      <c r="P40" s="621"/>
      <c r="Q40" s="622"/>
      <c r="R40" s="623" t="s">
        <v>175</v>
      </c>
      <c r="S40" s="624"/>
      <c r="T40" s="624"/>
      <c r="U40" s="624"/>
      <c r="V40" s="624"/>
      <c r="W40" s="624"/>
      <c r="X40" s="624"/>
      <c r="Y40" s="625"/>
      <c r="Z40" s="626" t="s">
        <v>235</v>
      </c>
      <c r="AA40" s="626"/>
      <c r="AB40" s="626"/>
      <c r="AC40" s="626"/>
      <c r="AD40" s="627" t="s">
        <v>175</v>
      </c>
      <c r="AE40" s="627"/>
      <c r="AF40" s="627"/>
      <c r="AG40" s="627"/>
      <c r="AH40" s="627"/>
      <c r="AI40" s="627"/>
      <c r="AJ40" s="627"/>
      <c r="AK40" s="627"/>
      <c r="AL40" s="628" t="s">
        <v>235</v>
      </c>
      <c r="AM40" s="629"/>
      <c r="AN40" s="629"/>
      <c r="AO40" s="630"/>
      <c r="AQ40" s="689" t="s">
        <v>345</v>
      </c>
      <c r="AR40" s="690"/>
      <c r="AS40" s="690"/>
      <c r="AT40" s="690"/>
      <c r="AU40" s="690"/>
      <c r="AV40" s="690"/>
      <c r="AW40" s="690"/>
      <c r="AX40" s="690"/>
      <c r="AY40" s="691"/>
      <c r="AZ40" s="623" t="s">
        <v>175</v>
      </c>
      <c r="BA40" s="624"/>
      <c r="BB40" s="624"/>
      <c r="BC40" s="624"/>
      <c r="BD40" s="653"/>
      <c r="BE40" s="653"/>
      <c r="BF40" s="669"/>
      <c r="BG40" s="673" t="s">
        <v>346</v>
      </c>
      <c r="BH40" s="674"/>
      <c r="BI40" s="674"/>
      <c r="BJ40" s="674"/>
      <c r="BK40" s="674"/>
      <c r="BL40" s="223"/>
      <c r="BM40" s="621" t="s">
        <v>347</v>
      </c>
      <c r="BN40" s="621"/>
      <c r="BO40" s="621"/>
      <c r="BP40" s="621"/>
      <c r="BQ40" s="621"/>
      <c r="BR40" s="621"/>
      <c r="BS40" s="621"/>
      <c r="BT40" s="621"/>
      <c r="BU40" s="622"/>
      <c r="BV40" s="623">
        <v>108</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374</v>
      </c>
      <c r="CS40" s="624"/>
      <c r="CT40" s="624"/>
      <c r="CU40" s="624"/>
      <c r="CV40" s="624"/>
      <c r="CW40" s="624"/>
      <c r="CX40" s="624"/>
      <c r="CY40" s="625"/>
      <c r="CZ40" s="628">
        <v>0</v>
      </c>
      <c r="DA40" s="655"/>
      <c r="DB40" s="655"/>
      <c r="DC40" s="658"/>
      <c r="DD40" s="632">
        <v>19</v>
      </c>
      <c r="DE40" s="624"/>
      <c r="DF40" s="624"/>
      <c r="DG40" s="624"/>
      <c r="DH40" s="624"/>
      <c r="DI40" s="624"/>
      <c r="DJ40" s="624"/>
      <c r="DK40" s="625"/>
      <c r="DL40" s="632">
        <v>19</v>
      </c>
      <c r="DM40" s="624"/>
      <c r="DN40" s="624"/>
      <c r="DO40" s="624"/>
      <c r="DP40" s="624"/>
      <c r="DQ40" s="624"/>
      <c r="DR40" s="624"/>
      <c r="DS40" s="624"/>
      <c r="DT40" s="624"/>
      <c r="DU40" s="624"/>
      <c r="DV40" s="625"/>
      <c r="DW40" s="628">
        <v>0</v>
      </c>
      <c r="DX40" s="655"/>
      <c r="DY40" s="655"/>
      <c r="DZ40" s="655"/>
      <c r="EA40" s="655"/>
      <c r="EB40" s="655"/>
      <c r="EC40" s="656"/>
    </row>
    <row r="41" spans="2:133" ht="11.25" customHeight="1" x14ac:dyDescent="0.2">
      <c r="B41" s="644" t="s">
        <v>349</v>
      </c>
      <c r="C41" s="645"/>
      <c r="D41" s="645"/>
      <c r="E41" s="645"/>
      <c r="F41" s="645"/>
      <c r="G41" s="645"/>
      <c r="H41" s="645"/>
      <c r="I41" s="645"/>
      <c r="J41" s="645"/>
      <c r="K41" s="645"/>
      <c r="L41" s="645"/>
      <c r="M41" s="645"/>
      <c r="N41" s="645"/>
      <c r="O41" s="645"/>
      <c r="P41" s="645"/>
      <c r="Q41" s="646"/>
      <c r="R41" s="698">
        <v>3339046</v>
      </c>
      <c r="S41" s="699"/>
      <c r="T41" s="699"/>
      <c r="U41" s="699"/>
      <c r="V41" s="699"/>
      <c r="W41" s="699"/>
      <c r="X41" s="699"/>
      <c r="Y41" s="700"/>
      <c r="Z41" s="701">
        <v>100</v>
      </c>
      <c r="AA41" s="701"/>
      <c r="AB41" s="701"/>
      <c r="AC41" s="701"/>
      <c r="AD41" s="702">
        <v>1849634</v>
      </c>
      <c r="AE41" s="702"/>
      <c r="AF41" s="702"/>
      <c r="AG41" s="702"/>
      <c r="AH41" s="702"/>
      <c r="AI41" s="702"/>
      <c r="AJ41" s="702"/>
      <c r="AK41" s="702"/>
      <c r="AL41" s="703">
        <v>100</v>
      </c>
      <c r="AM41" s="683"/>
      <c r="AN41" s="683"/>
      <c r="AO41" s="704"/>
      <c r="AQ41" s="689" t="s">
        <v>350</v>
      </c>
      <c r="AR41" s="690"/>
      <c r="AS41" s="690"/>
      <c r="AT41" s="690"/>
      <c r="AU41" s="690"/>
      <c r="AV41" s="690"/>
      <c r="AW41" s="690"/>
      <c r="AX41" s="690"/>
      <c r="AY41" s="691"/>
      <c r="AZ41" s="623">
        <v>76540</v>
      </c>
      <c r="BA41" s="624"/>
      <c r="BB41" s="624"/>
      <c r="BC41" s="624"/>
      <c r="BD41" s="653"/>
      <c r="BE41" s="653"/>
      <c r="BF41" s="669"/>
      <c r="BG41" s="673"/>
      <c r="BH41" s="674"/>
      <c r="BI41" s="674"/>
      <c r="BJ41" s="674"/>
      <c r="BK41" s="674"/>
      <c r="BL41" s="223"/>
      <c r="BM41" s="621" t="s">
        <v>351</v>
      </c>
      <c r="BN41" s="621"/>
      <c r="BO41" s="621"/>
      <c r="BP41" s="621"/>
      <c r="BQ41" s="621"/>
      <c r="BR41" s="621"/>
      <c r="BS41" s="621"/>
      <c r="BT41" s="621"/>
      <c r="BU41" s="622"/>
      <c r="BV41" s="623" t="s">
        <v>175</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235</v>
      </c>
      <c r="CS41" s="653"/>
      <c r="CT41" s="653"/>
      <c r="CU41" s="653"/>
      <c r="CV41" s="653"/>
      <c r="CW41" s="653"/>
      <c r="CX41" s="653"/>
      <c r="CY41" s="654"/>
      <c r="CZ41" s="628" t="s">
        <v>175</v>
      </c>
      <c r="DA41" s="655"/>
      <c r="DB41" s="655"/>
      <c r="DC41" s="658"/>
      <c r="DD41" s="632" t="s">
        <v>175</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353</v>
      </c>
      <c r="AR42" s="706"/>
      <c r="AS42" s="706"/>
      <c r="AT42" s="706"/>
      <c r="AU42" s="706"/>
      <c r="AV42" s="706"/>
      <c r="AW42" s="706"/>
      <c r="AX42" s="706"/>
      <c r="AY42" s="707"/>
      <c r="AZ42" s="698">
        <v>72233</v>
      </c>
      <c r="BA42" s="699"/>
      <c r="BB42" s="699"/>
      <c r="BC42" s="699"/>
      <c r="BD42" s="682"/>
      <c r="BE42" s="682"/>
      <c r="BF42" s="684"/>
      <c r="BG42" s="675"/>
      <c r="BH42" s="676"/>
      <c r="BI42" s="676"/>
      <c r="BJ42" s="676"/>
      <c r="BK42" s="676"/>
      <c r="BL42" s="224"/>
      <c r="BM42" s="645" t="s">
        <v>354</v>
      </c>
      <c r="BN42" s="645"/>
      <c r="BO42" s="645"/>
      <c r="BP42" s="645"/>
      <c r="BQ42" s="645"/>
      <c r="BR42" s="645"/>
      <c r="BS42" s="645"/>
      <c r="BT42" s="645"/>
      <c r="BU42" s="646"/>
      <c r="BV42" s="698">
        <v>163</v>
      </c>
      <c r="BW42" s="699"/>
      <c r="BX42" s="699"/>
      <c r="BY42" s="699"/>
      <c r="BZ42" s="699"/>
      <c r="CA42" s="699"/>
      <c r="CB42" s="708"/>
      <c r="CD42" s="620" t="s">
        <v>355</v>
      </c>
      <c r="CE42" s="621"/>
      <c r="CF42" s="621"/>
      <c r="CG42" s="621"/>
      <c r="CH42" s="621"/>
      <c r="CI42" s="621"/>
      <c r="CJ42" s="621"/>
      <c r="CK42" s="621"/>
      <c r="CL42" s="621"/>
      <c r="CM42" s="621"/>
      <c r="CN42" s="621"/>
      <c r="CO42" s="621"/>
      <c r="CP42" s="621"/>
      <c r="CQ42" s="622"/>
      <c r="CR42" s="623">
        <v>447048</v>
      </c>
      <c r="CS42" s="653"/>
      <c r="CT42" s="653"/>
      <c r="CU42" s="653"/>
      <c r="CV42" s="653"/>
      <c r="CW42" s="653"/>
      <c r="CX42" s="653"/>
      <c r="CY42" s="654"/>
      <c r="CZ42" s="628">
        <v>14</v>
      </c>
      <c r="DA42" s="655"/>
      <c r="DB42" s="655"/>
      <c r="DC42" s="658"/>
      <c r="DD42" s="632">
        <v>38583</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356</v>
      </c>
      <c r="CD43" s="620" t="s">
        <v>357</v>
      </c>
      <c r="CE43" s="621"/>
      <c r="CF43" s="621"/>
      <c r="CG43" s="621"/>
      <c r="CH43" s="621"/>
      <c r="CI43" s="621"/>
      <c r="CJ43" s="621"/>
      <c r="CK43" s="621"/>
      <c r="CL43" s="621"/>
      <c r="CM43" s="621"/>
      <c r="CN43" s="621"/>
      <c r="CO43" s="621"/>
      <c r="CP43" s="621"/>
      <c r="CQ43" s="622"/>
      <c r="CR43" s="623" t="s">
        <v>235</v>
      </c>
      <c r="CS43" s="653"/>
      <c r="CT43" s="653"/>
      <c r="CU43" s="653"/>
      <c r="CV43" s="653"/>
      <c r="CW43" s="653"/>
      <c r="CX43" s="653"/>
      <c r="CY43" s="654"/>
      <c r="CZ43" s="628" t="s">
        <v>235</v>
      </c>
      <c r="DA43" s="655"/>
      <c r="DB43" s="655"/>
      <c r="DC43" s="658"/>
      <c r="DD43" s="632" t="s">
        <v>175</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305</v>
      </c>
      <c r="CE44" s="662"/>
      <c r="CF44" s="620" t="s">
        <v>359</v>
      </c>
      <c r="CG44" s="621"/>
      <c r="CH44" s="621"/>
      <c r="CI44" s="621"/>
      <c r="CJ44" s="621"/>
      <c r="CK44" s="621"/>
      <c r="CL44" s="621"/>
      <c r="CM44" s="621"/>
      <c r="CN44" s="621"/>
      <c r="CO44" s="621"/>
      <c r="CP44" s="621"/>
      <c r="CQ44" s="622"/>
      <c r="CR44" s="623">
        <v>447048</v>
      </c>
      <c r="CS44" s="624"/>
      <c r="CT44" s="624"/>
      <c r="CU44" s="624"/>
      <c r="CV44" s="624"/>
      <c r="CW44" s="624"/>
      <c r="CX44" s="624"/>
      <c r="CY44" s="625"/>
      <c r="CZ44" s="628">
        <v>14</v>
      </c>
      <c r="DA44" s="629"/>
      <c r="DB44" s="629"/>
      <c r="DC44" s="635"/>
      <c r="DD44" s="632">
        <v>38583</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361</v>
      </c>
      <c r="CG45" s="621"/>
      <c r="CH45" s="621"/>
      <c r="CI45" s="621"/>
      <c r="CJ45" s="621"/>
      <c r="CK45" s="621"/>
      <c r="CL45" s="621"/>
      <c r="CM45" s="621"/>
      <c r="CN45" s="621"/>
      <c r="CO45" s="621"/>
      <c r="CP45" s="621"/>
      <c r="CQ45" s="622"/>
      <c r="CR45" s="623">
        <v>181951</v>
      </c>
      <c r="CS45" s="653"/>
      <c r="CT45" s="653"/>
      <c r="CU45" s="653"/>
      <c r="CV45" s="653"/>
      <c r="CW45" s="653"/>
      <c r="CX45" s="653"/>
      <c r="CY45" s="654"/>
      <c r="CZ45" s="628">
        <v>5.7</v>
      </c>
      <c r="DA45" s="655"/>
      <c r="DB45" s="655"/>
      <c r="DC45" s="658"/>
      <c r="DD45" s="632">
        <v>3115</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362</v>
      </c>
      <c r="CG46" s="621"/>
      <c r="CH46" s="621"/>
      <c r="CI46" s="621"/>
      <c r="CJ46" s="621"/>
      <c r="CK46" s="621"/>
      <c r="CL46" s="621"/>
      <c r="CM46" s="621"/>
      <c r="CN46" s="621"/>
      <c r="CO46" s="621"/>
      <c r="CP46" s="621"/>
      <c r="CQ46" s="622"/>
      <c r="CR46" s="623">
        <v>265097</v>
      </c>
      <c r="CS46" s="624"/>
      <c r="CT46" s="624"/>
      <c r="CU46" s="624"/>
      <c r="CV46" s="624"/>
      <c r="CW46" s="624"/>
      <c r="CX46" s="624"/>
      <c r="CY46" s="625"/>
      <c r="CZ46" s="628">
        <v>8.3000000000000007</v>
      </c>
      <c r="DA46" s="629"/>
      <c r="DB46" s="629"/>
      <c r="DC46" s="635"/>
      <c r="DD46" s="632">
        <v>35468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363</v>
      </c>
      <c r="CG47" s="621"/>
      <c r="CH47" s="621"/>
      <c r="CI47" s="621"/>
      <c r="CJ47" s="621"/>
      <c r="CK47" s="621"/>
      <c r="CL47" s="621"/>
      <c r="CM47" s="621"/>
      <c r="CN47" s="621"/>
      <c r="CO47" s="621"/>
      <c r="CP47" s="621"/>
      <c r="CQ47" s="622"/>
      <c r="CR47" s="623" t="s">
        <v>235</v>
      </c>
      <c r="CS47" s="653"/>
      <c r="CT47" s="653"/>
      <c r="CU47" s="653"/>
      <c r="CV47" s="653"/>
      <c r="CW47" s="653"/>
      <c r="CX47" s="653"/>
      <c r="CY47" s="654"/>
      <c r="CZ47" s="628" t="s">
        <v>175</v>
      </c>
      <c r="DA47" s="655"/>
      <c r="DB47" s="655"/>
      <c r="DC47" s="658"/>
      <c r="DD47" s="632" t="s">
        <v>235</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364</v>
      </c>
      <c r="CG48" s="621"/>
      <c r="CH48" s="621"/>
      <c r="CI48" s="621"/>
      <c r="CJ48" s="621"/>
      <c r="CK48" s="621"/>
      <c r="CL48" s="621"/>
      <c r="CM48" s="621"/>
      <c r="CN48" s="621"/>
      <c r="CO48" s="621"/>
      <c r="CP48" s="621"/>
      <c r="CQ48" s="622"/>
      <c r="CR48" s="623" t="s">
        <v>175</v>
      </c>
      <c r="CS48" s="624"/>
      <c r="CT48" s="624"/>
      <c r="CU48" s="624"/>
      <c r="CV48" s="624"/>
      <c r="CW48" s="624"/>
      <c r="CX48" s="624"/>
      <c r="CY48" s="625"/>
      <c r="CZ48" s="628" t="s">
        <v>235</v>
      </c>
      <c r="DA48" s="629"/>
      <c r="DB48" s="629"/>
      <c r="DC48" s="635"/>
      <c r="DD48" s="632" t="s">
        <v>235</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365</v>
      </c>
      <c r="CE49" s="645"/>
      <c r="CF49" s="645"/>
      <c r="CG49" s="645"/>
      <c r="CH49" s="645"/>
      <c r="CI49" s="645"/>
      <c r="CJ49" s="645"/>
      <c r="CK49" s="645"/>
      <c r="CL49" s="645"/>
      <c r="CM49" s="645"/>
      <c r="CN49" s="645"/>
      <c r="CO49" s="645"/>
      <c r="CP49" s="645"/>
      <c r="CQ49" s="646"/>
      <c r="CR49" s="698">
        <v>3198511</v>
      </c>
      <c r="CS49" s="682"/>
      <c r="CT49" s="682"/>
      <c r="CU49" s="682"/>
      <c r="CV49" s="682"/>
      <c r="CW49" s="682"/>
      <c r="CX49" s="682"/>
      <c r="CY49" s="711"/>
      <c r="CZ49" s="703">
        <v>100</v>
      </c>
      <c r="DA49" s="712"/>
      <c r="DB49" s="712"/>
      <c r="DC49" s="713"/>
      <c r="DD49" s="714">
        <v>2204472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6mdlMKuBPtVgPUDZ3YFCcPrW8hB/o1EDEIVZRT1cMgqDSbbO9+ZBkmbBhWXQ6FTbgiu1SIGlJfUU/NM/vclwA==" saltValue="rmyS8agxlmi/dRHthAlsl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1" zoomScale="70" zoomScaleNormal="25" zoomScaleSheetLayoutView="70" workbookViewId="0">
      <selection activeCell="CM12" sqref="CM12:CQ12"/>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388</v>
      </c>
      <c r="C7" s="750"/>
      <c r="D7" s="750"/>
      <c r="E7" s="750"/>
      <c r="F7" s="750"/>
      <c r="G7" s="750"/>
      <c r="H7" s="750"/>
      <c r="I7" s="750"/>
      <c r="J7" s="750"/>
      <c r="K7" s="750"/>
      <c r="L7" s="750"/>
      <c r="M7" s="750"/>
      <c r="N7" s="750"/>
      <c r="O7" s="750"/>
      <c r="P7" s="751"/>
      <c r="Q7" s="752">
        <v>3339</v>
      </c>
      <c r="R7" s="753"/>
      <c r="S7" s="753"/>
      <c r="T7" s="753"/>
      <c r="U7" s="753"/>
      <c r="V7" s="753">
        <v>3199</v>
      </c>
      <c r="W7" s="753"/>
      <c r="X7" s="753"/>
      <c r="Y7" s="753"/>
      <c r="Z7" s="753"/>
      <c r="AA7" s="753">
        <v>140</v>
      </c>
      <c r="AB7" s="753"/>
      <c r="AC7" s="753"/>
      <c r="AD7" s="753"/>
      <c r="AE7" s="754"/>
      <c r="AF7" s="755">
        <v>125</v>
      </c>
      <c r="AG7" s="756"/>
      <c r="AH7" s="756"/>
      <c r="AI7" s="756"/>
      <c r="AJ7" s="757"/>
      <c r="AK7" s="758" t="s">
        <v>585</v>
      </c>
      <c r="AL7" s="759"/>
      <c r="AM7" s="759"/>
      <c r="AN7" s="759"/>
      <c r="AO7" s="759"/>
      <c r="AP7" s="759">
        <v>3423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578</v>
      </c>
      <c r="BT7" s="747"/>
      <c r="BU7" s="747"/>
      <c r="BV7" s="747"/>
      <c r="BW7" s="747"/>
      <c r="BX7" s="747"/>
      <c r="BY7" s="747"/>
      <c r="BZ7" s="747"/>
      <c r="CA7" s="747"/>
      <c r="CB7" s="747"/>
      <c r="CC7" s="747"/>
      <c r="CD7" s="747"/>
      <c r="CE7" s="747"/>
      <c r="CF7" s="747"/>
      <c r="CG7" s="762"/>
      <c r="CH7" s="743" t="s">
        <v>586</v>
      </c>
      <c r="CI7" s="744"/>
      <c r="CJ7" s="744"/>
      <c r="CK7" s="744"/>
      <c r="CL7" s="745"/>
      <c r="CM7" s="743">
        <v>22</v>
      </c>
      <c r="CN7" s="744"/>
      <c r="CO7" s="744"/>
      <c r="CP7" s="744"/>
      <c r="CQ7" s="745"/>
      <c r="CR7" s="743">
        <v>6</v>
      </c>
      <c r="CS7" s="744"/>
      <c r="CT7" s="744"/>
      <c r="CU7" s="744"/>
      <c r="CV7" s="745"/>
      <c r="CW7" s="743" t="s">
        <v>586</v>
      </c>
      <c r="CX7" s="744"/>
      <c r="CY7" s="744"/>
      <c r="CZ7" s="744"/>
      <c r="DA7" s="745"/>
      <c r="DB7" s="743" t="s">
        <v>586</v>
      </c>
      <c r="DC7" s="744"/>
      <c r="DD7" s="744"/>
      <c r="DE7" s="744"/>
      <c r="DF7" s="745"/>
      <c r="DG7" s="743" t="s">
        <v>586</v>
      </c>
      <c r="DH7" s="744"/>
      <c r="DI7" s="744"/>
      <c r="DJ7" s="744"/>
      <c r="DK7" s="745"/>
      <c r="DL7" s="743" t="s">
        <v>586</v>
      </c>
      <c r="DM7" s="744"/>
      <c r="DN7" s="744"/>
      <c r="DO7" s="744"/>
      <c r="DP7" s="745"/>
      <c r="DQ7" s="743" t="s">
        <v>586</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579</v>
      </c>
      <c r="BT8" s="774"/>
      <c r="BU8" s="774"/>
      <c r="BV8" s="774"/>
      <c r="BW8" s="774"/>
      <c r="BX8" s="774"/>
      <c r="BY8" s="774"/>
      <c r="BZ8" s="774"/>
      <c r="CA8" s="774"/>
      <c r="CB8" s="774"/>
      <c r="CC8" s="774"/>
      <c r="CD8" s="774"/>
      <c r="CE8" s="774"/>
      <c r="CF8" s="774"/>
      <c r="CG8" s="775"/>
      <c r="CH8" s="776" t="s">
        <v>586</v>
      </c>
      <c r="CI8" s="777"/>
      <c r="CJ8" s="777"/>
      <c r="CK8" s="777"/>
      <c r="CL8" s="778"/>
      <c r="CM8" s="776">
        <v>68</v>
      </c>
      <c r="CN8" s="777"/>
      <c r="CO8" s="777"/>
      <c r="CP8" s="777"/>
      <c r="CQ8" s="778"/>
      <c r="CR8" s="776">
        <v>13</v>
      </c>
      <c r="CS8" s="777"/>
      <c r="CT8" s="777"/>
      <c r="CU8" s="777"/>
      <c r="CV8" s="778"/>
      <c r="CW8" s="776" t="s">
        <v>586</v>
      </c>
      <c r="CX8" s="777"/>
      <c r="CY8" s="777"/>
      <c r="CZ8" s="777"/>
      <c r="DA8" s="778"/>
      <c r="DB8" s="776" t="s">
        <v>586</v>
      </c>
      <c r="DC8" s="777"/>
      <c r="DD8" s="777"/>
      <c r="DE8" s="777"/>
      <c r="DF8" s="778"/>
      <c r="DG8" s="776" t="s">
        <v>586</v>
      </c>
      <c r="DH8" s="777"/>
      <c r="DI8" s="777"/>
      <c r="DJ8" s="777"/>
      <c r="DK8" s="778"/>
      <c r="DL8" s="776" t="s">
        <v>586</v>
      </c>
      <c r="DM8" s="777"/>
      <c r="DN8" s="777"/>
      <c r="DO8" s="777"/>
      <c r="DP8" s="778"/>
      <c r="DQ8" s="776" t="s">
        <v>586</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390</v>
      </c>
      <c r="B23" s="789" t="s">
        <v>391</v>
      </c>
      <c r="C23" s="790"/>
      <c r="D23" s="790"/>
      <c r="E23" s="790"/>
      <c r="F23" s="790"/>
      <c r="G23" s="790"/>
      <c r="H23" s="790"/>
      <c r="I23" s="790"/>
      <c r="J23" s="790"/>
      <c r="K23" s="790"/>
      <c r="L23" s="790"/>
      <c r="M23" s="790"/>
      <c r="N23" s="790"/>
      <c r="O23" s="790"/>
      <c r="P23" s="791"/>
      <c r="Q23" s="792">
        <v>3339</v>
      </c>
      <c r="R23" s="793"/>
      <c r="S23" s="793"/>
      <c r="T23" s="793"/>
      <c r="U23" s="793"/>
      <c r="V23" s="793">
        <v>3199</v>
      </c>
      <c r="W23" s="793"/>
      <c r="X23" s="793"/>
      <c r="Y23" s="793"/>
      <c r="Z23" s="793"/>
      <c r="AA23" s="793">
        <v>140</v>
      </c>
      <c r="AB23" s="793"/>
      <c r="AC23" s="793"/>
      <c r="AD23" s="793"/>
      <c r="AE23" s="794"/>
      <c r="AF23" s="795">
        <v>125</v>
      </c>
      <c r="AG23" s="793"/>
      <c r="AH23" s="793"/>
      <c r="AI23" s="793"/>
      <c r="AJ23" s="796"/>
      <c r="AK23" s="797"/>
      <c r="AL23" s="798"/>
      <c r="AM23" s="798"/>
      <c r="AN23" s="798"/>
      <c r="AO23" s="798"/>
      <c r="AP23" s="793">
        <v>3423</v>
      </c>
      <c r="AQ23" s="793"/>
      <c r="AR23" s="793"/>
      <c r="AS23" s="793"/>
      <c r="AT23" s="793"/>
      <c r="AU23" s="809"/>
      <c r="AV23" s="809"/>
      <c r="AW23" s="809"/>
      <c r="AX23" s="809"/>
      <c r="AY23" s="810"/>
      <c r="AZ23" s="811" t="s">
        <v>392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371</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403</v>
      </c>
      <c r="C28" s="750"/>
      <c r="D28" s="750"/>
      <c r="E28" s="750"/>
      <c r="F28" s="750"/>
      <c r="G28" s="750"/>
      <c r="H28" s="750"/>
      <c r="I28" s="750"/>
      <c r="J28" s="750"/>
      <c r="K28" s="750"/>
      <c r="L28" s="750"/>
      <c r="M28" s="750"/>
      <c r="N28" s="750"/>
      <c r="O28" s="750"/>
      <c r="P28" s="751"/>
      <c r="Q28" s="822">
        <v>213</v>
      </c>
      <c r="R28" s="823"/>
      <c r="S28" s="823"/>
      <c r="T28" s="823"/>
      <c r="U28" s="823"/>
      <c r="V28" s="823">
        <v>213</v>
      </c>
      <c r="W28" s="823"/>
      <c r="X28" s="823"/>
      <c r="Y28" s="823"/>
      <c r="Z28" s="823"/>
      <c r="AA28" s="823">
        <v>0</v>
      </c>
      <c r="AB28" s="823"/>
      <c r="AC28" s="823"/>
      <c r="AD28" s="823"/>
      <c r="AE28" s="824"/>
      <c r="AF28" s="825" t="s">
        <v>175</v>
      </c>
      <c r="AG28" s="823"/>
      <c r="AH28" s="823"/>
      <c r="AI28" s="823"/>
      <c r="AJ28" s="826"/>
      <c r="AK28" s="827">
        <v>77</v>
      </c>
      <c r="AL28" s="828"/>
      <c r="AM28" s="828"/>
      <c r="AN28" s="828"/>
      <c r="AO28" s="828"/>
      <c r="AP28" s="828">
        <v>20</v>
      </c>
      <c r="AQ28" s="828"/>
      <c r="AR28" s="828"/>
      <c r="AS28" s="828"/>
      <c r="AT28" s="828"/>
      <c r="AU28" s="828">
        <v>1</v>
      </c>
      <c r="AV28" s="828"/>
      <c r="AW28" s="828"/>
      <c r="AX28" s="828"/>
      <c r="AY28" s="828"/>
      <c r="AZ28" s="829" t="s">
        <v>510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404</v>
      </c>
      <c r="C29" s="781"/>
      <c r="D29" s="781"/>
      <c r="E29" s="781"/>
      <c r="F29" s="781"/>
      <c r="G29" s="781"/>
      <c r="H29" s="781"/>
      <c r="I29" s="781"/>
      <c r="J29" s="781"/>
      <c r="K29" s="781"/>
      <c r="L29" s="781"/>
      <c r="M29" s="781"/>
      <c r="N29" s="781"/>
      <c r="O29" s="781"/>
      <c r="P29" s="782"/>
      <c r="Q29" s="783">
        <v>43</v>
      </c>
      <c r="R29" s="784"/>
      <c r="S29" s="784"/>
      <c r="T29" s="784"/>
      <c r="U29" s="784"/>
      <c r="V29" s="784">
        <v>43</v>
      </c>
      <c r="W29" s="784"/>
      <c r="X29" s="784"/>
      <c r="Y29" s="784"/>
      <c r="Z29" s="784"/>
      <c r="AA29" s="784">
        <v>0</v>
      </c>
      <c r="AB29" s="784"/>
      <c r="AC29" s="784"/>
      <c r="AD29" s="784"/>
      <c r="AE29" s="785"/>
      <c r="AF29" s="786" t="s">
        <v>392</v>
      </c>
      <c r="AG29" s="787"/>
      <c r="AH29" s="787"/>
      <c r="AI29" s="787"/>
      <c r="AJ29" s="788"/>
      <c r="AK29" s="834">
        <v>16</v>
      </c>
      <c r="AL29" s="830"/>
      <c r="AM29" s="830"/>
      <c r="AN29" s="830"/>
      <c r="AO29" s="830"/>
      <c r="AP29" s="831" t="s">
        <v>510</v>
      </c>
      <c r="AQ29" s="831"/>
      <c r="AR29" s="831"/>
      <c r="AS29" s="831"/>
      <c r="AT29" s="831"/>
      <c r="AU29" s="831" t="s">
        <v>510</v>
      </c>
      <c r="AV29" s="831"/>
      <c r="AW29" s="831"/>
      <c r="AX29" s="831"/>
      <c r="AY29" s="831"/>
      <c r="AZ29" s="831" t="s">
        <v>510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405</v>
      </c>
      <c r="C30" s="781"/>
      <c r="D30" s="781"/>
      <c r="E30" s="781"/>
      <c r="F30" s="781"/>
      <c r="G30" s="781"/>
      <c r="H30" s="781"/>
      <c r="I30" s="781"/>
      <c r="J30" s="781"/>
      <c r="K30" s="781"/>
      <c r="L30" s="781"/>
      <c r="M30" s="781"/>
      <c r="N30" s="781"/>
      <c r="O30" s="781"/>
      <c r="P30" s="782"/>
      <c r="Q30" s="783">
        <v>42</v>
      </c>
      <c r="R30" s="784"/>
      <c r="S30" s="784"/>
      <c r="T30" s="784"/>
      <c r="U30" s="784"/>
      <c r="V30" s="784">
        <v>42</v>
      </c>
      <c r="W30" s="784"/>
      <c r="X30" s="784"/>
      <c r="Y30" s="784"/>
      <c r="Z30" s="784"/>
      <c r="AA30" s="784">
        <v>0</v>
      </c>
      <c r="AB30" s="784"/>
      <c r="AC30" s="784"/>
      <c r="AD30" s="784"/>
      <c r="AE30" s="785"/>
      <c r="AF30" s="786" t="s">
        <v>175</v>
      </c>
      <c r="AG30" s="787"/>
      <c r="AH30" s="787"/>
      <c r="AI30" s="787"/>
      <c r="AJ30" s="788"/>
      <c r="AK30" s="834">
        <v>26</v>
      </c>
      <c r="AL30" s="830"/>
      <c r="AM30" s="830"/>
      <c r="AN30" s="830"/>
      <c r="AO30" s="830"/>
      <c r="AP30" s="830">
        <v>4</v>
      </c>
      <c r="AQ30" s="830"/>
      <c r="AR30" s="830"/>
      <c r="AS30" s="830"/>
      <c r="AT30" s="830"/>
      <c r="AU30" s="830">
        <v>1</v>
      </c>
      <c r="AV30" s="830"/>
      <c r="AW30" s="830"/>
      <c r="AX30" s="830"/>
      <c r="AY30" s="830"/>
      <c r="AZ30" s="831" t="s">
        <v>510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406</v>
      </c>
      <c r="C31" s="781"/>
      <c r="D31" s="781"/>
      <c r="E31" s="781"/>
      <c r="F31" s="781"/>
      <c r="G31" s="781"/>
      <c r="H31" s="781"/>
      <c r="I31" s="781"/>
      <c r="J31" s="781"/>
      <c r="K31" s="781"/>
      <c r="L31" s="781"/>
      <c r="M31" s="781"/>
      <c r="N31" s="781"/>
      <c r="O31" s="781"/>
      <c r="P31" s="782"/>
      <c r="Q31" s="783">
        <v>154</v>
      </c>
      <c r="R31" s="784"/>
      <c r="S31" s="784"/>
      <c r="T31" s="784"/>
      <c r="U31" s="784"/>
      <c r="V31" s="784">
        <v>154</v>
      </c>
      <c r="W31" s="784"/>
      <c r="X31" s="784"/>
      <c r="Y31" s="784"/>
      <c r="Z31" s="784"/>
      <c r="AA31" s="784">
        <v>0</v>
      </c>
      <c r="AB31" s="784"/>
      <c r="AC31" s="784"/>
      <c r="AD31" s="784"/>
      <c r="AE31" s="785"/>
      <c r="AF31" s="786" t="s">
        <v>392</v>
      </c>
      <c r="AG31" s="787"/>
      <c r="AH31" s="787"/>
      <c r="AI31" s="787"/>
      <c r="AJ31" s="788"/>
      <c r="AK31" s="834">
        <v>25</v>
      </c>
      <c r="AL31" s="830"/>
      <c r="AM31" s="830"/>
      <c r="AN31" s="830"/>
      <c r="AO31" s="830"/>
      <c r="AP31" s="830">
        <v>413</v>
      </c>
      <c r="AQ31" s="830"/>
      <c r="AR31" s="830"/>
      <c r="AS31" s="830"/>
      <c r="AT31" s="830"/>
      <c r="AU31" s="830">
        <v>206</v>
      </c>
      <c r="AV31" s="830"/>
      <c r="AW31" s="830"/>
      <c r="AX31" s="830"/>
      <c r="AY31" s="830"/>
      <c r="AZ31" s="831" t="s">
        <v>510</v>
      </c>
      <c r="BA31" s="831"/>
      <c r="BB31" s="831"/>
      <c r="BC31" s="831"/>
      <c r="BD31" s="831"/>
      <c r="BE31" s="832" t="s">
        <v>407</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408</v>
      </c>
      <c r="C32" s="781"/>
      <c r="D32" s="781"/>
      <c r="E32" s="781"/>
      <c r="F32" s="781"/>
      <c r="G32" s="781"/>
      <c r="H32" s="781"/>
      <c r="I32" s="781"/>
      <c r="J32" s="781"/>
      <c r="K32" s="781"/>
      <c r="L32" s="781"/>
      <c r="M32" s="781"/>
      <c r="N32" s="781"/>
      <c r="O32" s="781"/>
      <c r="P32" s="782"/>
      <c r="Q32" s="783">
        <v>78</v>
      </c>
      <c r="R32" s="784"/>
      <c r="S32" s="784"/>
      <c r="T32" s="784"/>
      <c r="U32" s="784"/>
      <c r="V32" s="784">
        <v>78</v>
      </c>
      <c r="W32" s="784"/>
      <c r="X32" s="784"/>
      <c r="Y32" s="784"/>
      <c r="Z32" s="784"/>
      <c r="AA32" s="784">
        <v>0</v>
      </c>
      <c r="AB32" s="784"/>
      <c r="AC32" s="784"/>
      <c r="AD32" s="784"/>
      <c r="AE32" s="785"/>
      <c r="AF32" s="786" t="s">
        <v>175</v>
      </c>
      <c r="AG32" s="787"/>
      <c r="AH32" s="787"/>
      <c r="AI32" s="787"/>
      <c r="AJ32" s="788"/>
      <c r="AK32" s="834">
        <v>44</v>
      </c>
      <c r="AL32" s="830"/>
      <c r="AM32" s="830"/>
      <c r="AN32" s="830"/>
      <c r="AO32" s="830"/>
      <c r="AP32" s="830">
        <v>238</v>
      </c>
      <c r="AQ32" s="830"/>
      <c r="AR32" s="830"/>
      <c r="AS32" s="830"/>
      <c r="AT32" s="830"/>
      <c r="AU32" s="830">
        <v>130</v>
      </c>
      <c r="AV32" s="830"/>
      <c r="AW32" s="830"/>
      <c r="AX32" s="830"/>
      <c r="AY32" s="830"/>
      <c r="AZ32" s="831" t="s">
        <v>510</v>
      </c>
      <c r="BA32" s="831"/>
      <c r="BB32" s="831"/>
      <c r="BC32" s="831"/>
      <c r="BD32" s="831"/>
      <c r="BE32" s="832" t="s">
        <v>409</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390</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t="s">
        <v>175</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392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413</v>
      </c>
      <c r="B66" s="728"/>
      <c r="C66" s="728"/>
      <c r="D66" s="728"/>
      <c r="E66" s="728"/>
      <c r="F66" s="728"/>
      <c r="G66" s="728"/>
      <c r="H66" s="728"/>
      <c r="I66" s="728"/>
      <c r="J66" s="728"/>
      <c r="K66" s="728"/>
      <c r="L66" s="728"/>
      <c r="M66" s="728"/>
      <c r="N66" s="728"/>
      <c r="O66" s="728"/>
      <c r="P66" s="729"/>
      <c r="Q66" s="733" t="s">
        <v>414</v>
      </c>
      <c r="R66" s="734"/>
      <c r="S66" s="734"/>
      <c r="T66" s="734"/>
      <c r="U66" s="735"/>
      <c r="V66" s="733" t="s">
        <v>396</v>
      </c>
      <c r="W66" s="734"/>
      <c r="X66" s="734"/>
      <c r="Y66" s="734"/>
      <c r="Z66" s="735"/>
      <c r="AA66" s="733" t="s">
        <v>415</v>
      </c>
      <c r="AB66" s="734"/>
      <c r="AC66" s="734"/>
      <c r="AD66" s="734"/>
      <c r="AE66" s="735"/>
      <c r="AF66" s="854" t="s">
        <v>416</v>
      </c>
      <c r="AG66" s="815"/>
      <c r="AH66" s="815"/>
      <c r="AI66" s="815"/>
      <c r="AJ66" s="855"/>
      <c r="AK66" s="733" t="s">
        <v>399</v>
      </c>
      <c r="AL66" s="728"/>
      <c r="AM66" s="728"/>
      <c r="AN66" s="728"/>
      <c r="AO66" s="729"/>
      <c r="AP66" s="733" t="s">
        <v>400</v>
      </c>
      <c r="AQ66" s="734"/>
      <c r="AR66" s="734"/>
      <c r="AS66" s="734"/>
      <c r="AT66" s="735"/>
      <c r="AU66" s="733" t="s">
        <v>417</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8" t="s">
        <v>573</v>
      </c>
      <c r="C68" s="869"/>
      <c r="D68" s="869"/>
      <c r="E68" s="869"/>
      <c r="F68" s="869"/>
      <c r="G68" s="869"/>
      <c r="H68" s="869"/>
      <c r="I68" s="869"/>
      <c r="J68" s="869"/>
      <c r="K68" s="869"/>
      <c r="L68" s="869"/>
      <c r="M68" s="869"/>
      <c r="N68" s="869"/>
      <c r="O68" s="869"/>
      <c r="P68" s="870"/>
      <c r="Q68" s="871">
        <v>1361</v>
      </c>
      <c r="R68" s="872"/>
      <c r="S68" s="872"/>
      <c r="T68" s="872"/>
      <c r="U68" s="872"/>
      <c r="V68" s="872">
        <v>1324</v>
      </c>
      <c r="W68" s="872"/>
      <c r="X68" s="872"/>
      <c r="Y68" s="872"/>
      <c r="Z68" s="872"/>
      <c r="AA68" s="872">
        <v>37</v>
      </c>
      <c r="AB68" s="872"/>
      <c r="AC68" s="872"/>
      <c r="AD68" s="872"/>
      <c r="AE68" s="872"/>
      <c r="AF68" s="872">
        <v>37</v>
      </c>
      <c r="AG68" s="872"/>
      <c r="AH68" s="872"/>
      <c r="AI68" s="872"/>
      <c r="AJ68" s="872"/>
      <c r="AK68" s="830" t="s">
        <v>586</v>
      </c>
      <c r="AL68" s="830"/>
      <c r="AM68" s="830"/>
      <c r="AN68" s="830"/>
      <c r="AO68" s="830"/>
      <c r="AP68" s="830" t="s">
        <v>586</v>
      </c>
      <c r="AQ68" s="830"/>
      <c r="AR68" s="830"/>
      <c r="AS68" s="830"/>
      <c r="AT68" s="830"/>
      <c r="AU68" s="830" t="s">
        <v>586</v>
      </c>
      <c r="AV68" s="830"/>
      <c r="AW68" s="830"/>
      <c r="AX68" s="830"/>
      <c r="AY68" s="830"/>
      <c r="AZ68" s="866"/>
      <c r="BA68" s="866"/>
      <c r="BB68" s="866"/>
      <c r="BC68" s="866"/>
      <c r="BD68" s="867"/>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574</v>
      </c>
      <c r="C69" s="874"/>
      <c r="D69" s="874"/>
      <c r="E69" s="874"/>
      <c r="F69" s="874"/>
      <c r="G69" s="874"/>
      <c r="H69" s="874"/>
      <c r="I69" s="874"/>
      <c r="J69" s="874"/>
      <c r="K69" s="874"/>
      <c r="L69" s="874"/>
      <c r="M69" s="874"/>
      <c r="N69" s="874"/>
      <c r="O69" s="874"/>
      <c r="P69" s="875"/>
      <c r="Q69" s="876">
        <v>1331</v>
      </c>
      <c r="R69" s="830"/>
      <c r="S69" s="830"/>
      <c r="T69" s="830"/>
      <c r="U69" s="830"/>
      <c r="V69" s="830">
        <v>1257</v>
      </c>
      <c r="W69" s="830"/>
      <c r="X69" s="830"/>
      <c r="Y69" s="830"/>
      <c r="Z69" s="830"/>
      <c r="AA69" s="830">
        <v>75</v>
      </c>
      <c r="AB69" s="830"/>
      <c r="AC69" s="830"/>
      <c r="AD69" s="830"/>
      <c r="AE69" s="830"/>
      <c r="AF69" s="830">
        <v>75</v>
      </c>
      <c r="AG69" s="830"/>
      <c r="AH69" s="830"/>
      <c r="AI69" s="830"/>
      <c r="AJ69" s="830"/>
      <c r="AK69" s="830" t="s">
        <v>586</v>
      </c>
      <c r="AL69" s="830"/>
      <c r="AM69" s="830"/>
      <c r="AN69" s="830"/>
      <c r="AO69" s="830"/>
      <c r="AP69" s="830">
        <v>214</v>
      </c>
      <c r="AQ69" s="830"/>
      <c r="AR69" s="830"/>
      <c r="AS69" s="830"/>
      <c r="AT69" s="830"/>
      <c r="AU69" s="830" t="s">
        <v>586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575</v>
      </c>
      <c r="C70" s="874"/>
      <c r="D70" s="874"/>
      <c r="E70" s="874"/>
      <c r="F70" s="874"/>
      <c r="G70" s="874"/>
      <c r="H70" s="874"/>
      <c r="I70" s="874"/>
      <c r="J70" s="874"/>
      <c r="K70" s="874"/>
      <c r="L70" s="874"/>
      <c r="M70" s="874"/>
      <c r="N70" s="874"/>
      <c r="O70" s="874"/>
      <c r="P70" s="875"/>
      <c r="Q70" s="876">
        <v>175</v>
      </c>
      <c r="R70" s="830"/>
      <c r="S70" s="830"/>
      <c r="T70" s="830"/>
      <c r="U70" s="830"/>
      <c r="V70" s="830">
        <v>160</v>
      </c>
      <c r="W70" s="830"/>
      <c r="X70" s="830"/>
      <c r="Y70" s="830"/>
      <c r="Z70" s="830"/>
      <c r="AA70" s="830">
        <v>15</v>
      </c>
      <c r="AB70" s="830"/>
      <c r="AC70" s="830"/>
      <c r="AD70" s="830"/>
      <c r="AE70" s="830"/>
      <c r="AF70" s="830">
        <v>15</v>
      </c>
      <c r="AG70" s="830"/>
      <c r="AH70" s="830"/>
      <c r="AI70" s="830"/>
      <c r="AJ70" s="830"/>
      <c r="AK70" s="830" t="s">
        <v>586</v>
      </c>
      <c r="AL70" s="830"/>
      <c r="AM70" s="830"/>
      <c r="AN70" s="830"/>
      <c r="AO70" s="830"/>
      <c r="AP70" s="830" t="s">
        <v>586</v>
      </c>
      <c r="AQ70" s="830"/>
      <c r="AR70" s="830"/>
      <c r="AS70" s="830"/>
      <c r="AT70" s="830"/>
      <c r="AU70" s="830" t="s">
        <v>586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576</v>
      </c>
      <c r="C71" s="874"/>
      <c r="D71" s="874"/>
      <c r="E71" s="874"/>
      <c r="F71" s="874"/>
      <c r="G71" s="874"/>
      <c r="H71" s="874"/>
      <c r="I71" s="874"/>
      <c r="J71" s="874"/>
      <c r="K71" s="874"/>
      <c r="L71" s="874"/>
      <c r="M71" s="874"/>
      <c r="N71" s="874"/>
      <c r="O71" s="874"/>
      <c r="P71" s="875"/>
      <c r="Q71" s="876">
        <v>200</v>
      </c>
      <c r="R71" s="830"/>
      <c r="S71" s="830"/>
      <c r="T71" s="830"/>
      <c r="U71" s="830"/>
      <c r="V71" s="830">
        <v>194</v>
      </c>
      <c r="W71" s="830"/>
      <c r="X71" s="830"/>
      <c r="Y71" s="830"/>
      <c r="Z71" s="830"/>
      <c r="AA71" s="830">
        <v>6</v>
      </c>
      <c r="AB71" s="830"/>
      <c r="AC71" s="830"/>
      <c r="AD71" s="830"/>
      <c r="AE71" s="830"/>
      <c r="AF71" s="830">
        <v>6</v>
      </c>
      <c r="AG71" s="830"/>
      <c r="AH71" s="830"/>
      <c r="AI71" s="830"/>
      <c r="AJ71" s="830"/>
      <c r="AK71" s="830" t="s">
        <v>586</v>
      </c>
      <c r="AL71" s="830"/>
      <c r="AM71" s="830"/>
      <c r="AN71" s="830"/>
      <c r="AO71" s="830"/>
      <c r="AP71" s="830" t="s">
        <v>586</v>
      </c>
      <c r="AQ71" s="830"/>
      <c r="AR71" s="830"/>
      <c r="AS71" s="830"/>
      <c r="AT71" s="830"/>
      <c r="AU71" s="830" t="s">
        <v>586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577</v>
      </c>
      <c r="C72" s="874"/>
      <c r="D72" s="874"/>
      <c r="E72" s="874"/>
      <c r="F72" s="874"/>
      <c r="G72" s="874"/>
      <c r="H72" s="874"/>
      <c r="I72" s="874"/>
      <c r="J72" s="874"/>
      <c r="K72" s="874"/>
      <c r="L72" s="874"/>
      <c r="M72" s="874"/>
      <c r="N72" s="874"/>
      <c r="O72" s="874"/>
      <c r="P72" s="875"/>
      <c r="Q72" s="876">
        <v>15</v>
      </c>
      <c r="R72" s="830"/>
      <c r="S72" s="830"/>
      <c r="T72" s="830"/>
      <c r="U72" s="830"/>
      <c r="V72" s="830">
        <v>14</v>
      </c>
      <c r="W72" s="830"/>
      <c r="X72" s="830"/>
      <c r="Y72" s="830"/>
      <c r="Z72" s="830"/>
      <c r="AA72" s="830">
        <v>1</v>
      </c>
      <c r="AB72" s="830"/>
      <c r="AC72" s="830"/>
      <c r="AD72" s="830"/>
      <c r="AE72" s="830"/>
      <c r="AF72" s="830">
        <v>1</v>
      </c>
      <c r="AG72" s="830"/>
      <c r="AH72" s="830"/>
      <c r="AI72" s="830"/>
      <c r="AJ72" s="830"/>
      <c r="AK72" s="830" t="s">
        <v>586</v>
      </c>
      <c r="AL72" s="830"/>
      <c r="AM72" s="830"/>
      <c r="AN72" s="830"/>
      <c r="AO72" s="830"/>
      <c r="AP72" s="830" t="s">
        <v>586</v>
      </c>
      <c r="AQ72" s="830"/>
      <c r="AR72" s="830"/>
      <c r="AS72" s="830"/>
      <c r="AT72" s="830"/>
      <c r="AU72" s="830" t="s">
        <v>586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390</v>
      </c>
      <c r="B88" s="789" t="s">
        <v>418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419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427</v>
      </c>
      <c r="AB109" s="893"/>
      <c r="AC109" s="893"/>
      <c r="AD109" s="893"/>
      <c r="AE109" s="894"/>
      <c r="AF109" s="892" t="s">
        <v>428</v>
      </c>
      <c r="AG109" s="893"/>
      <c r="AH109" s="893"/>
      <c r="AI109" s="893"/>
      <c r="AJ109" s="894"/>
      <c r="AK109" s="892" t="s">
        <v>308</v>
      </c>
      <c r="AL109" s="893"/>
      <c r="AM109" s="893"/>
      <c r="AN109" s="893"/>
      <c r="AO109" s="894"/>
      <c r="AP109" s="892" t="s">
        <v>429</v>
      </c>
      <c r="AQ109" s="893"/>
      <c r="AR109" s="893"/>
      <c r="AS109" s="893"/>
      <c r="AT109" s="895"/>
      <c r="AU109" s="912" t="s">
        <v>426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427</v>
      </c>
      <c r="BR109" s="893"/>
      <c r="BS109" s="893"/>
      <c r="BT109" s="893"/>
      <c r="BU109" s="894"/>
      <c r="BV109" s="892" t="s">
        <v>428</v>
      </c>
      <c r="BW109" s="893"/>
      <c r="BX109" s="893"/>
      <c r="BY109" s="893"/>
      <c r="BZ109" s="894"/>
      <c r="CA109" s="892" t="s">
        <v>308</v>
      </c>
      <c r="CB109" s="893"/>
      <c r="CC109" s="893"/>
      <c r="CD109" s="893"/>
      <c r="CE109" s="894"/>
      <c r="CF109" s="913" t="s">
        <v>429</v>
      </c>
      <c r="CG109" s="913"/>
      <c r="CH109" s="913"/>
      <c r="CI109" s="913"/>
      <c r="CJ109" s="913"/>
      <c r="CK109" s="892" t="s">
        <v>430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427</v>
      </c>
      <c r="DH109" s="893"/>
      <c r="DI109" s="893"/>
      <c r="DJ109" s="893"/>
      <c r="DK109" s="894"/>
      <c r="DL109" s="892" t="s">
        <v>428</v>
      </c>
      <c r="DM109" s="893"/>
      <c r="DN109" s="893"/>
      <c r="DO109" s="893"/>
      <c r="DP109" s="894"/>
      <c r="DQ109" s="892" t="s">
        <v>308</v>
      </c>
      <c r="DR109" s="893"/>
      <c r="DS109" s="893"/>
      <c r="DT109" s="893"/>
      <c r="DU109" s="894"/>
      <c r="DV109" s="892" t="s">
        <v>429</v>
      </c>
      <c r="DW109" s="893"/>
      <c r="DX109" s="893"/>
      <c r="DY109" s="893"/>
      <c r="DZ109" s="895"/>
    </row>
    <row r="110" spans="1:131" s="230" customFormat="1" ht="26.25" customHeight="1" x14ac:dyDescent="0.2">
      <c r="A110" s="896" t="s">
        <v>431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367876</v>
      </c>
      <c r="AB110" s="900"/>
      <c r="AC110" s="900"/>
      <c r="AD110" s="900"/>
      <c r="AE110" s="901"/>
      <c r="AF110" s="902">
        <v>386236</v>
      </c>
      <c r="AG110" s="900"/>
      <c r="AH110" s="900"/>
      <c r="AI110" s="900"/>
      <c r="AJ110" s="901"/>
      <c r="AK110" s="902">
        <v>410310</v>
      </c>
      <c r="AL110" s="900"/>
      <c r="AM110" s="900"/>
      <c r="AN110" s="900"/>
      <c r="AO110" s="901"/>
      <c r="AP110" s="903">
        <v>26.5</v>
      </c>
      <c r="AQ110" s="904"/>
      <c r="AR110" s="904"/>
      <c r="AS110" s="904"/>
      <c r="AT110" s="905"/>
      <c r="AU110" s="906" t="s">
        <v>75</v>
      </c>
      <c r="AV110" s="907"/>
      <c r="AW110" s="907"/>
      <c r="AX110" s="907"/>
      <c r="AY110" s="907"/>
      <c r="AZ110" s="929" t="s">
        <v>432</v>
      </c>
      <c r="BA110" s="897"/>
      <c r="BB110" s="897"/>
      <c r="BC110" s="897"/>
      <c r="BD110" s="897"/>
      <c r="BE110" s="897"/>
      <c r="BF110" s="897"/>
      <c r="BG110" s="897"/>
      <c r="BH110" s="897"/>
      <c r="BI110" s="897"/>
      <c r="BJ110" s="897"/>
      <c r="BK110" s="897"/>
      <c r="BL110" s="897"/>
      <c r="BM110" s="897"/>
      <c r="BN110" s="897"/>
      <c r="BO110" s="897"/>
      <c r="BP110" s="898"/>
      <c r="BQ110" s="930">
        <v>3443308</v>
      </c>
      <c r="BR110" s="931"/>
      <c r="BS110" s="931"/>
      <c r="BT110" s="931"/>
      <c r="BU110" s="931"/>
      <c r="BV110" s="931">
        <v>3514000</v>
      </c>
      <c r="BW110" s="931"/>
      <c r="BX110" s="931"/>
      <c r="BY110" s="931"/>
      <c r="BZ110" s="931"/>
      <c r="CA110" s="931">
        <v>3422600</v>
      </c>
      <c r="CB110" s="931"/>
      <c r="CC110" s="931"/>
      <c r="CD110" s="931"/>
      <c r="CE110" s="931"/>
      <c r="CF110" s="944">
        <v>221.3</v>
      </c>
      <c r="CG110" s="945"/>
      <c r="CH110" s="945"/>
      <c r="CI110" s="945"/>
      <c r="CJ110" s="945"/>
      <c r="CK110" s="946" t="s">
        <v>433</v>
      </c>
      <c r="CL110" s="947"/>
      <c r="CM110" s="929" t="s">
        <v>434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435</v>
      </c>
      <c r="DH110" s="931"/>
      <c r="DI110" s="931"/>
      <c r="DJ110" s="931"/>
      <c r="DK110" s="931"/>
      <c r="DL110" s="931" t="s">
        <v>175</v>
      </c>
      <c r="DM110" s="931"/>
      <c r="DN110" s="931"/>
      <c r="DO110" s="931"/>
      <c r="DP110" s="931"/>
      <c r="DQ110" s="931" t="s">
        <v>175</v>
      </c>
      <c r="DR110" s="931"/>
      <c r="DS110" s="931"/>
      <c r="DT110" s="931"/>
      <c r="DU110" s="931"/>
      <c r="DV110" s="932" t="s">
        <v>435</v>
      </c>
      <c r="DW110" s="932"/>
      <c r="DX110" s="932"/>
      <c r="DY110" s="932"/>
      <c r="DZ110" s="933"/>
    </row>
    <row r="111" spans="1:131" s="230" customFormat="1" ht="26.25" customHeight="1" x14ac:dyDescent="0.2">
      <c r="A111" s="934" t="s">
        <v>436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175</v>
      </c>
      <c r="AB111" s="938"/>
      <c r="AC111" s="938"/>
      <c r="AD111" s="938"/>
      <c r="AE111" s="939"/>
      <c r="AF111" s="940" t="s">
        <v>435</v>
      </c>
      <c r="AG111" s="938"/>
      <c r="AH111" s="938"/>
      <c r="AI111" s="938"/>
      <c r="AJ111" s="939"/>
      <c r="AK111" s="940" t="s">
        <v>175</v>
      </c>
      <c r="AL111" s="938"/>
      <c r="AM111" s="938"/>
      <c r="AN111" s="938"/>
      <c r="AO111" s="939"/>
      <c r="AP111" s="941" t="s">
        <v>435</v>
      </c>
      <c r="AQ111" s="942"/>
      <c r="AR111" s="942"/>
      <c r="AS111" s="942"/>
      <c r="AT111" s="943"/>
      <c r="AU111" s="908"/>
      <c r="AV111" s="909"/>
      <c r="AW111" s="909"/>
      <c r="AX111" s="909"/>
      <c r="AY111" s="909"/>
      <c r="AZ111" s="922" t="s">
        <v>437</v>
      </c>
      <c r="BA111" s="923"/>
      <c r="BB111" s="923"/>
      <c r="BC111" s="923"/>
      <c r="BD111" s="923"/>
      <c r="BE111" s="923"/>
      <c r="BF111" s="923"/>
      <c r="BG111" s="923"/>
      <c r="BH111" s="923"/>
      <c r="BI111" s="923"/>
      <c r="BJ111" s="923"/>
      <c r="BK111" s="923"/>
      <c r="BL111" s="923"/>
      <c r="BM111" s="923"/>
      <c r="BN111" s="923"/>
      <c r="BO111" s="923"/>
      <c r="BP111" s="924"/>
      <c r="BQ111" s="925" t="s">
        <v>435</v>
      </c>
      <c r="BR111" s="926"/>
      <c r="BS111" s="926"/>
      <c r="BT111" s="926"/>
      <c r="BU111" s="926"/>
      <c r="BV111" s="926" t="s">
        <v>175</v>
      </c>
      <c r="BW111" s="926"/>
      <c r="BX111" s="926"/>
      <c r="BY111" s="926"/>
      <c r="BZ111" s="926"/>
      <c r="CA111" s="926" t="s">
        <v>175</v>
      </c>
      <c r="CB111" s="926"/>
      <c r="CC111" s="926"/>
      <c r="CD111" s="926"/>
      <c r="CE111" s="926"/>
      <c r="CF111" s="920" t="s">
        <v>392</v>
      </c>
      <c r="CG111" s="921"/>
      <c r="CH111" s="921"/>
      <c r="CI111" s="921"/>
      <c r="CJ111" s="921"/>
      <c r="CK111" s="948"/>
      <c r="CL111" s="949"/>
      <c r="CM111" s="922" t="s">
        <v>438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175</v>
      </c>
      <c r="DH111" s="926"/>
      <c r="DI111" s="926"/>
      <c r="DJ111" s="926"/>
      <c r="DK111" s="926"/>
      <c r="DL111" s="926" t="s">
        <v>175</v>
      </c>
      <c r="DM111" s="926"/>
      <c r="DN111" s="926"/>
      <c r="DO111" s="926"/>
      <c r="DP111" s="926"/>
      <c r="DQ111" s="926" t="s">
        <v>435</v>
      </c>
      <c r="DR111" s="926"/>
      <c r="DS111" s="926"/>
      <c r="DT111" s="926"/>
      <c r="DU111" s="926"/>
      <c r="DV111" s="927" t="s">
        <v>435</v>
      </c>
      <c r="DW111" s="927"/>
      <c r="DX111" s="927"/>
      <c r="DY111" s="927"/>
      <c r="DZ111" s="928"/>
    </row>
    <row r="112" spans="1:131" s="230" customFormat="1" ht="26.25" customHeight="1" x14ac:dyDescent="0.2">
      <c r="A112" s="952" t="s">
        <v>439</v>
      </c>
      <c r="B112" s="953"/>
      <c r="C112" s="923" t="s">
        <v>440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175</v>
      </c>
      <c r="AB112" s="959"/>
      <c r="AC112" s="959"/>
      <c r="AD112" s="959"/>
      <c r="AE112" s="960"/>
      <c r="AF112" s="961" t="s">
        <v>435</v>
      </c>
      <c r="AG112" s="959"/>
      <c r="AH112" s="959"/>
      <c r="AI112" s="959"/>
      <c r="AJ112" s="960"/>
      <c r="AK112" s="961" t="s">
        <v>175</v>
      </c>
      <c r="AL112" s="959"/>
      <c r="AM112" s="959"/>
      <c r="AN112" s="959"/>
      <c r="AO112" s="960"/>
      <c r="AP112" s="962" t="s">
        <v>392</v>
      </c>
      <c r="AQ112" s="963"/>
      <c r="AR112" s="963"/>
      <c r="AS112" s="963"/>
      <c r="AT112" s="964"/>
      <c r="AU112" s="908"/>
      <c r="AV112" s="909"/>
      <c r="AW112" s="909"/>
      <c r="AX112" s="909"/>
      <c r="AY112" s="909"/>
      <c r="AZ112" s="922" t="s">
        <v>441</v>
      </c>
      <c r="BA112" s="923"/>
      <c r="BB112" s="923"/>
      <c r="BC112" s="923"/>
      <c r="BD112" s="923"/>
      <c r="BE112" s="923"/>
      <c r="BF112" s="923"/>
      <c r="BG112" s="923"/>
      <c r="BH112" s="923"/>
      <c r="BI112" s="923"/>
      <c r="BJ112" s="923"/>
      <c r="BK112" s="923"/>
      <c r="BL112" s="923"/>
      <c r="BM112" s="923"/>
      <c r="BN112" s="923"/>
      <c r="BO112" s="923"/>
      <c r="BP112" s="924"/>
      <c r="BQ112" s="925">
        <v>543087</v>
      </c>
      <c r="BR112" s="926"/>
      <c r="BS112" s="926"/>
      <c r="BT112" s="926"/>
      <c r="BU112" s="926"/>
      <c r="BV112" s="926">
        <v>483424</v>
      </c>
      <c r="BW112" s="926"/>
      <c r="BX112" s="926"/>
      <c r="BY112" s="926"/>
      <c r="BZ112" s="926"/>
      <c r="CA112" s="926">
        <v>455059</v>
      </c>
      <c r="CB112" s="926"/>
      <c r="CC112" s="926"/>
      <c r="CD112" s="926"/>
      <c r="CE112" s="926"/>
      <c r="CF112" s="920">
        <v>29.4</v>
      </c>
      <c r="CG112" s="921"/>
      <c r="CH112" s="921"/>
      <c r="CI112" s="921"/>
      <c r="CJ112" s="921"/>
      <c r="CK112" s="948"/>
      <c r="CL112" s="949"/>
      <c r="CM112" s="922" t="s">
        <v>442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175</v>
      </c>
      <c r="DH112" s="926"/>
      <c r="DI112" s="926"/>
      <c r="DJ112" s="926"/>
      <c r="DK112" s="926"/>
      <c r="DL112" s="926" t="s">
        <v>435</v>
      </c>
      <c r="DM112" s="926"/>
      <c r="DN112" s="926"/>
      <c r="DO112" s="926"/>
      <c r="DP112" s="926"/>
      <c r="DQ112" s="926" t="s">
        <v>435</v>
      </c>
      <c r="DR112" s="926"/>
      <c r="DS112" s="926"/>
      <c r="DT112" s="926"/>
      <c r="DU112" s="926"/>
      <c r="DV112" s="927" t="s">
        <v>175</v>
      </c>
      <c r="DW112" s="927"/>
      <c r="DX112" s="927"/>
      <c r="DY112" s="927"/>
      <c r="DZ112" s="928"/>
    </row>
    <row r="113" spans="1:130" s="230" customFormat="1" ht="26.25" customHeight="1" x14ac:dyDescent="0.2">
      <c r="A113" s="954"/>
      <c r="B113" s="955"/>
      <c r="C113" s="923" t="s">
        <v>443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67523</v>
      </c>
      <c r="AB113" s="938"/>
      <c r="AC113" s="938"/>
      <c r="AD113" s="938"/>
      <c r="AE113" s="939"/>
      <c r="AF113" s="940">
        <v>55059</v>
      </c>
      <c r="AG113" s="938"/>
      <c r="AH113" s="938"/>
      <c r="AI113" s="938"/>
      <c r="AJ113" s="939"/>
      <c r="AK113" s="940">
        <v>49110</v>
      </c>
      <c r="AL113" s="938"/>
      <c r="AM113" s="938"/>
      <c r="AN113" s="938"/>
      <c r="AO113" s="939"/>
      <c r="AP113" s="941">
        <v>3.2</v>
      </c>
      <c r="AQ113" s="942"/>
      <c r="AR113" s="942"/>
      <c r="AS113" s="942"/>
      <c r="AT113" s="943"/>
      <c r="AU113" s="908"/>
      <c r="AV113" s="909"/>
      <c r="AW113" s="909"/>
      <c r="AX113" s="909"/>
      <c r="AY113" s="909"/>
      <c r="AZ113" s="922" t="s">
        <v>444</v>
      </c>
      <c r="BA113" s="923"/>
      <c r="BB113" s="923"/>
      <c r="BC113" s="923"/>
      <c r="BD113" s="923"/>
      <c r="BE113" s="923"/>
      <c r="BF113" s="923"/>
      <c r="BG113" s="923"/>
      <c r="BH113" s="923"/>
      <c r="BI113" s="923"/>
      <c r="BJ113" s="923"/>
      <c r="BK113" s="923"/>
      <c r="BL113" s="923"/>
      <c r="BM113" s="923"/>
      <c r="BN113" s="923"/>
      <c r="BO113" s="923"/>
      <c r="BP113" s="924"/>
      <c r="BQ113" s="925">
        <v>29053</v>
      </c>
      <c r="BR113" s="926"/>
      <c r="BS113" s="926"/>
      <c r="BT113" s="926"/>
      <c r="BU113" s="926"/>
      <c r="BV113" s="926">
        <v>18043</v>
      </c>
      <c r="BW113" s="926"/>
      <c r="BX113" s="926"/>
      <c r="BY113" s="926"/>
      <c r="BZ113" s="926"/>
      <c r="CA113" s="926">
        <v>9936</v>
      </c>
      <c r="CB113" s="926"/>
      <c r="CC113" s="926"/>
      <c r="CD113" s="926"/>
      <c r="CE113" s="926"/>
      <c r="CF113" s="920">
        <v>0.6</v>
      </c>
      <c r="CG113" s="921"/>
      <c r="CH113" s="921"/>
      <c r="CI113" s="921"/>
      <c r="CJ113" s="921"/>
      <c r="CK113" s="948"/>
      <c r="CL113" s="949"/>
      <c r="CM113" s="922" t="s">
        <v>445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435</v>
      </c>
      <c r="DH113" s="959"/>
      <c r="DI113" s="959"/>
      <c r="DJ113" s="959"/>
      <c r="DK113" s="960"/>
      <c r="DL113" s="961" t="s">
        <v>435</v>
      </c>
      <c r="DM113" s="959"/>
      <c r="DN113" s="959"/>
      <c r="DO113" s="959"/>
      <c r="DP113" s="960"/>
      <c r="DQ113" s="961" t="s">
        <v>175</v>
      </c>
      <c r="DR113" s="959"/>
      <c r="DS113" s="959"/>
      <c r="DT113" s="959"/>
      <c r="DU113" s="960"/>
      <c r="DV113" s="962" t="s">
        <v>392</v>
      </c>
      <c r="DW113" s="963"/>
      <c r="DX113" s="963"/>
      <c r="DY113" s="963"/>
      <c r="DZ113" s="964"/>
    </row>
    <row r="114" spans="1:130" s="230" customFormat="1" ht="26.25" customHeight="1" x14ac:dyDescent="0.2">
      <c r="A114" s="954"/>
      <c r="B114" s="955"/>
      <c r="C114" s="923" t="s">
        <v>446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16615</v>
      </c>
      <c r="AB114" s="959"/>
      <c r="AC114" s="959"/>
      <c r="AD114" s="959"/>
      <c r="AE114" s="960"/>
      <c r="AF114" s="961">
        <v>14213</v>
      </c>
      <c r="AG114" s="959"/>
      <c r="AH114" s="959"/>
      <c r="AI114" s="959"/>
      <c r="AJ114" s="960"/>
      <c r="AK114" s="961">
        <v>8135</v>
      </c>
      <c r="AL114" s="959"/>
      <c r="AM114" s="959"/>
      <c r="AN114" s="959"/>
      <c r="AO114" s="960"/>
      <c r="AP114" s="962">
        <v>0.5</v>
      </c>
      <c r="AQ114" s="963"/>
      <c r="AR114" s="963"/>
      <c r="AS114" s="963"/>
      <c r="AT114" s="964"/>
      <c r="AU114" s="908"/>
      <c r="AV114" s="909"/>
      <c r="AW114" s="909"/>
      <c r="AX114" s="909"/>
      <c r="AY114" s="909"/>
      <c r="AZ114" s="922" t="s">
        <v>447</v>
      </c>
      <c r="BA114" s="923"/>
      <c r="BB114" s="923"/>
      <c r="BC114" s="923"/>
      <c r="BD114" s="923"/>
      <c r="BE114" s="923"/>
      <c r="BF114" s="923"/>
      <c r="BG114" s="923"/>
      <c r="BH114" s="923"/>
      <c r="BI114" s="923"/>
      <c r="BJ114" s="923"/>
      <c r="BK114" s="923"/>
      <c r="BL114" s="923"/>
      <c r="BM114" s="923"/>
      <c r="BN114" s="923"/>
      <c r="BO114" s="923"/>
      <c r="BP114" s="924"/>
      <c r="BQ114" s="925">
        <v>629099</v>
      </c>
      <c r="BR114" s="926"/>
      <c r="BS114" s="926"/>
      <c r="BT114" s="926"/>
      <c r="BU114" s="926"/>
      <c r="BV114" s="926">
        <v>630150</v>
      </c>
      <c r="BW114" s="926"/>
      <c r="BX114" s="926"/>
      <c r="BY114" s="926"/>
      <c r="BZ114" s="926"/>
      <c r="CA114" s="926">
        <v>630760</v>
      </c>
      <c r="CB114" s="926"/>
      <c r="CC114" s="926"/>
      <c r="CD114" s="926"/>
      <c r="CE114" s="926"/>
      <c r="CF114" s="920">
        <v>40.799999999999997</v>
      </c>
      <c r="CG114" s="921"/>
      <c r="CH114" s="921"/>
      <c r="CI114" s="921"/>
      <c r="CJ114" s="921"/>
      <c r="CK114" s="948"/>
      <c r="CL114" s="949"/>
      <c r="CM114" s="922" t="s">
        <v>448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435</v>
      </c>
      <c r="DH114" s="959"/>
      <c r="DI114" s="959"/>
      <c r="DJ114" s="959"/>
      <c r="DK114" s="960"/>
      <c r="DL114" s="961" t="s">
        <v>435</v>
      </c>
      <c r="DM114" s="959"/>
      <c r="DN114" s="959"/>
      <c r="DO114" s="959"/>
      <c r="DP114" s="960"/>
      <c r="DQ114" s="961" t="s">
        <v>435</v>
      </c>
      <c r="DR114" s="959"/>
      <c r="DS114" s="959"/>
      <c r="DT114" s="959"/>
      <c r="DU114" s="960"/>
      <c r="DV114" s="962" t="s">
        <v>175</v>
      </c>
      <c r="DW114" s="963"/>
      <c r="DX114" s="963"/>
      <c r="DY114" s="963"/>
      <c r="DZ114" s="964"/>
    </row>
    <row r="115" spans="1:130" s="230" customFormat="1" ht="26.25" customHeight="1" x14ac:dyDescent="0.2">
      <c r="A115" s="954"/>
      <c r="B115" s="955"/>
      <c r="C115" s="923" t="s">
        <v>449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13571</v>
      </c>
      <c r="AB115" s="938"/>
      <c r="AC115" s="938"/>
      <c r="AD115" s="938"/>
      <c r="AE115" s="939"/>
      <c r="AF115" s="940">
        <v>13583</v>
      </c>
      <c r="AG115" s="938"/>
      <c r="AH115" s="938"/>
      <c r="AI115" s="938"/>
      <c r="AJ115" s="939"/>
      <c r="AK115" s="940">
        <v>14104</v>
      </c>
      <c r="AL115" s="938"/>
      <c r="AM115" s="938"/>
      <c r="AN115" s="938"/>
      <c r="AO115" s="939"/>
      <c r="AP115" s="941">
        <v>0.9</v>
      </c>
      <c r="AQ115" s="942"/>
      <c r="AR115" s="942"/>
      <c r="AS115" s="942"/>
      <c r="AT115" s="943"/>
      <c r="AU115" s="908"/>
      <c r="AV115" s="909"/>
      <c r="AW115" s="909"/>
      <c r="AX115" s="909"/>
      <c r="AY115" s="909"/>
      <c r="AZ115" s="922" t="s">
        <v>450</v>
      </c>
      <c r="BA115" s="923"/>
      <c r="BB115" s="923"/>
      <c r="BC115" s="923"/>
      <c r="BD115" s="923"/>
      <c r="BE115" s="923"/>
      <c r="BF115" s="923"/>
      <c r="BG115" s="923"/>
      <c r="BH115" s="923"/>
      <c r="BI115" s="923"/>
      <c r="BJ115" s="923"/>
      <c r="BK115" s="923"/>
      <c r="BL115" s="923"/>
      <c r="BM115" s="923"/>
      <c r="BN115" s="923"/>
      <c r="BO115" s="923"/>
      <c r="BP115" s="924"/>
      <c r="BQ115" s="925" t="s">
        <v>392</v>
      </c>
      <c r="BR115" s="926"/>
      <c r="BS115" s="926"/>
      <c r="BT115" s="926"/>
      <c r="BU115" s="926"/>
      <c r="BV115" s="926" t="s">
        <v>435</v>
      </c>
      <c r="BW115" s="926"/>
      <c r="BX115" s="926"/>
      <c r="BY115" s="926"/>
      <c r="BZ115" s="926"/>
      <c r="CA115" s="926" t="s">
        <v>435</v>
      </c>
      <c r="CB115" s="926"/>
      <c r="CC115" s="926"/>
      <c r="CD115" s="926"/>
      <c r="CE115" s="926"/>
      <c r="CF115" s="920" t="s">
        <v>392</v>
      </c>
      <c r="CG115" s="921"/>
      <c r="CH115" s="921"/>
      <c r="CI115" s="921"/>
      <c r="CJ115" s="921"/>
      <c r="CK115" s="948"/>
      <c r="CL115" s="949"/>
      <c r="CM115" s="922" t="s">
        <v>451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435</v>
      </c>
      <c r="DH115" s="959"/>
      <c r="DI115" s="959"/>
      <c r="DJ115" s="959"/>
      <c r="DK115" s="960"/>
      <c r="DL115" s="961" t="s">
        <v>435</v>
      </c>
      <c r="DM115" s="959"/>
      <c r="DN115" s="959"/>
      <c r="DO115" s="959"/>
      <c r="DP115" s="960"/>
      <c r="DQ115" s="961" t="s">
        <v>175</v>
      </c>
      <c r="DR115" s="959"/>
      <c r="DS115" s="959"/>
      <c r="DT115" s="959"/>
      <c r="DU115" s="960"/>
      <c r="DV115" s="962" t="s">
        <v>175</v>
      </c>
      <c r="DW115" s="963"/>
      <c r="DX115" s="963"/>
      <c r="DY115" s="963"/>
      <c r="DZ115" s="964"/>
    </row>
    <row r="116" spans="1:130" s="230" customFormat="1" ht="26.25" customHeight="1" x14ac:dyDescent="0.2">
      <c r="A116" s="956"/>
      <c r="B116" s="957"/>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100</v>
      </c>
      <c r="AB116" s="959"/>
      <c r="AC116" s="959"/>
      <c r="AD116" s="959"/>
      <c r="AE116" s="960"/>
      <c r="AF116" s="961">
        <v>91</v>
      </c>
      <c r="AG116" s="959"/>
      <c r="AH116" s="959"/>
      <c r="AI116" s="959"/>
      <c r="AJ116" s="960"/>
      <c r="AK116" s="961">
        <v>370</v>
      </c>
      <c r="AL116" s="959"/>
      <c r="AM116" s="959"/>
      <c r="AN116" s="959"/>
      <c r="AO116" s="960"/>
      <c r="AP116" s="962">
        <v>0</v>
      </c>
      <c r="AQ116" s="963"/>
      <c r="AR116" s="963"/>
      <c r="AS116" s="963"/>
      <c r="AT116" s="964"/>
      <c r="AU116" s="908"/>
      <c r="AV116" s="909"/>
      <c r="AW116" s="909"/>
      <c r="AX116" s="909"/>
      <c r="AY116" s="909"/>
      <c r="AZ116" s="967" t="s">
        <v>453</v>
      </c>
      <c r="BA116" s="968"/>
      <c r="BB116" s="968"/>
      <c r="BC116" s="968"/>
      <c r="BD116" s="968"/>
      <c r="BE116" s="968"/>
      <c r="BF116" s="968"/>
      <c r="BG116" s="968"/>
      <c r="BH116" s="968"/>
      <c r="BI116" s="968"/>
      <c r="BJ116" s="968"/>
      <c r="BK116" s="968"/>
      <c r="BL116" s="968"/>
      <c r="BM116" s="968"/>
      <c r="BN116" s="968"/>
      <c r="BO116" s="968"/>
      <c r="BP116" s="969"/>
      <c r="BQ116" s="925" t="s">
        <v>435</v>
      </c>
      <c r="BR116" s="926"/>
      <c r="BS116" s="926"/>
      <c r="BT116" s="926"/>
      <c r="BU116" s="926"/>
      <c r="BV116" s="926" t="s">
        <v>175</v>
      </c>
      <c r="BW116" s="926"/>
      <c r="BX116" s="926"/>
      <c r="BY116" s="926"/>
      <c r="BZ116" s="926"/>
      <c r="CA116" s="926" t="s">
        <v>175</v>
      </c>
      <c r="CB116" s="926"/>
      <c r="CC116" s="926"/>
      <c r="CD116" s="926"/>
      <c r="CE116" s="926"/>
      <c r="CF116" s="920" t="s">
        <v>435</v>
      </c>
      <c r="CG116" s="921"/>
      <c r="CH116" s="921"/>
      <c r="CI116" s="921"/>
      <c r="CJ116" s="921"/>
      <c r="CK116" s="948"/>
      <c r="CL116" s="949"/>
      <c r="CM116" s="922" t="s">
        <v>454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175</v>
      </c>
      <c r="DH116" s="959"/>
      <c r="DI116" s="959"/>
      <c r="DJ116" s="959"/>
      <c r="DK116" s="960"/>
      <c r="DL116" s="961" t="s">
        <v>392</v>
      </c>
      <c r="DM116" s="959"/>
      <c r="DN116" s="959"/>
      <c r="DO116" s="959"/>
      <c r="DP116" s="960"/>
      <c r="DQ116" s="961" t="s">
        <v>392</v>
      </c>
      <c r="DR116" s="959"/>
      <c r="DS116" s="959"/>
      <c r="DT116" s="959"/>
      <c r="DU116" s="960"/>
      <c r="DV116" s="962" t="s">
        <v>175</v>
      </c>
      <c r="DW116" s="963"/>
      <c r="DX116" s="963"/>
      <c r="DY116" s="963"/>
      <c r="DZ116" s="964"/>
    </row>
    <row r="117" spans="1:130" s="230" customFormat="1" ht="26.25" customHeight="1" x14ac:dyDescent="0.2">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455</v>
      </c>
      <c r="Z117" s="894"/>
      <c r="AA117" s="978">
        <v>465685</v>
      </c>
      <c r="AB117" s="979"/>
      <c r="AC117" s="979"/>
      <c r="AD117" s="979"/>
      <c r="AE117" s="980"/>
      <c r="AF117" s="981">
        <v>469182</v>
      </c>
      <c r="AG117" s="979"/>
      <c r="AH117" s="979"/>
      <c r="AI117" s="979"/>
      <c r="AJ117" s="980"/>
      <c r="AK117" s="981">
        <v>482029</v>
      </c>
      <c r="AL117" s="979"/>
      <c r="AM117" s="979"/>
      <c r="AN117" s="979"/>
      <c r="AO117" s="980"/>
      <c r="AP117" s="982"/>
      <c r="AQ117" s="983"/>
      <c r="AR117" s="983"/>
      <c r="AS117" s="983"/>
      <c r="AT117" s="984"/>
      <c r="AU117" s="908"/>
      <c r="AV117" s="909"/>
      <c r="AW117" s="909"/>
      <c r="AX117" s="909"/>
      <c r="AY117" s="909"/>
      <c r="AZ117" s="974" t="s">
        <v>456</v>
      </c>
      <c r="BA117" s="975"/>
      <c r="BB117" s="975"/>
      <c r="BC117" s="975"/>
      <c r="BD117" s="975"/>
      <c r="BE117" s="975"/>
      <c r="BF117" s="975"/>
      <c r="BG117" s="975"/>
      <c r="BH117" s="975"/>
      <c r="BI117" s="975"/>
      <c r="BJ117" s="975"/>
      <c r="BK117" s="975"/>
      <c r="BL117" s="975"/>
      <c r="BM117" s="975"/>
      <c r="BN117" s="975"/>
      <c r="BO117" s="975"/>
      <c r="BP117" s="976"/>
      <c r="BQ117" s="925" t="s">
        <v>392</v>
      </c>
      <c r="BR117" s="926"/>
      <c r="BS117" s="926"/>
      <c r="BT117" s="926"/>
      <c r="BU117" s="926"/>
      <c r="BV117" s="926" t="s">
        <v>175</v>
      </c>
      <c r="BW117" s="926"/>
      <c r="BX117" s="926"/>
      <c r="BY117" s="926"/>
      <c r="BZ117" s="926"/>
      <c r="CA117" s="926" t="s">
        <v>435</v>
      </c>
      <c r="CB117" s="926"/>
      <c r="CC117" s="926"/>
      <c r="CD117" s="926"/>
      <c r="CE117" s="926"/>
      <c r="CF117" s="920" t="s">
        <v>392</v>
      </c>
      <c r="CG117" s="921"/>
      <c r="CH117" s="921"/>
      <c r="CI117" s="921"/>
      <c r="CJ117" s="921"/>
      <c r="CK117" s="948"/>
      <c r="CL117" s="949"/>
      <c r="CM117" s="922" t="s">
        <v>457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392</v>
      </c>
      <c r="DH117" s="959"/>
      <c r="DI117" s="959"/>
      <c r="DJ117" s="959"/>
      <c r="DK117" s="960"/>
      <c r="DL117" s="961" t="s">
        <v>392</v>
      </c>
      <c r="DM117" s="959"/>
      <c r="DN117" s="959"/>
      <c r="DO117" s="959"/>
      <c r="DP117" s="960"/>
      <c r="DQ117" s="961" t="s">
        <v>392</v>
      </c>
      <c r="DR117" s="959"/>
      <c r="DS117" s="959"/>
      <c r="DT117" s="959"/>
      <c r="DU117" s="960"/>
      <c r="DV117" s="962" t="s">
        <v>175</v>
      </c>
      <c r="DW117" s="963"/>
      <c r="DX117" s="963"/>
      <c r="DY117" s="963"/>
      <c r="DZ117" s="964"/>
    </row>
    <row r="118" spans="1:130" s="230" customFormat="1" ht="26.25" customHeight="1" x14ac:dyDescent="0.2">
      <c r="A118" s="912" t="s">
        <v>430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427</v>
      </c>
      <c r="AB118" s="893"/>
      <c r="AC118" s="893"/>
      <c r="AD118" s="893"/>
      <c r="AE118" s="894"/>
      <c r="AF118" s="892" t="s">
        <v>428</v>
      </c>
      <c r="AG118" s="893"/>
      <c r="AH118" s="893"/>
      <c r="AI118" s="893"/>
      <c r="AJ118" s="894"/>
      <c r="AK118" s="892" t="s">
        <v>308</v>
      </c>
      <c r="AL118" s="893"/>
      <c r="AM118" s="893"/>
      <c r="AN118" s="893"/>
      <c r="AO118" s="894"/>
      <c r="AP118" s="970" t="s">
        <v>429</v>
      </c>
      <c r="AQ118" s="971"/>
      <c r="AR118" s="971"/>
      <c r="AS118" s="971"/>
      <c r="AT118" s="972"/>
      <c r="AU118" s="908"/>
      <c r="AV118" s="909"/>
      <c r="AW118" s="909"/>
      <c r="AX118" s="909"/>
      <c r="AY118" s="909"/>
      <c r="AZ118" s="973" t="s">
        <v>458</v>
      </c>
      <c r="BA118" s="965"/>
      <c r="BB118" s="965"/>
      <c r="BC118" s="965"/>
      <c r="BD118" s="965"/>
      <c r="BE118" s="965"/>
      <c r="BF118" s="965"/>
      <c r="BG118" s="965"/>
      <c r="BH118" s="965"/>
      <c r="BI118" s="965"/>
      <c r="BJ118" s="965"/>
      <c r="BK118" s="965"/>
      <c r="BL118" s="965"/>
      <c r="BM118" s="965"/>
      <c r="BN118" s="965"/>
      <c r="BO118" s="965"/>
      <c r="BP118" s="966"/>
      <c r="BQ118" s="999" t="s">
        <v>435</v>
      </c>
      <c r="BR118" s="1000"/>
      <c r="BS118" s="1000"/>
      <c r="BT118" s="1000"/>
      <c r="BU118" s="1000"/>
      <c r="BV118" s="1000" t="s">
        <v>175</v>
      </c>
      <c r="BW118" s="1000"/>
      <c r="BX118" s="1000"/>
      <c r="BY118" s="1000"/>
      <c r="BZ118" s="1000"/>
      <c r="CA118" s="1000" t="s">
        <v>392</v>
      </c>
      <c r="CB118" s="1000"/>
      <c r="CC118" s="1000"/>
      <c r="CD118" s="1000"/>
      <c r="CE118" s="1000"/>
      <c r="CF118" s="920" t="s">
        <v>175</v>
      </c>
      <c r="CG118" s="921"/>
      <c r="CH118" s="921"/>
      <c r="CI118" s="921"/>
      <c r="CJ118" s="921"/>
      <c r="CK118" s="948"/>
      <c r="CL118" s="949"/>
      <c r="CM118" s="922" t="s">
        <v>459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460</v>
      </c>
      <c r="DH118" s="959"/>
      <c r="DI118" s="959"/>
      <c r="DJ118" s="959"/>
      <c r="DK118" s="960"/>
      <c r="DL118" s="961" t="s">
        <v>392</v>
      </c>
      <c r="DM118" s="959"/>
      <c r="DN118" s="959"/>
      <c r="DO118" s="959"/>
      <c r="DP118" s="960"/>
      <c r="DQ118" s="961" t="s">
        <v>435</v>
      </c>
      <c r="DR118" s="959"/>
      <c r="DS118" s="959"/>
      <c r="DT118" s="959"/>
      <c r="DU118" s="960"/>
      <c r="DV118" s="962" t="s">
        <v>175</v>
      </c>
      <c r="DW118" s="963"/>
      <c r="DX118" s="963"/>
      <c r="DY118" s="963"/>
      <c r="DZ118" s="964"/>
    </row>
    <row r="119" spans="1:130" s="230" customFormat="1" ht="26.25" customHeight="1" x14ac:dyDescent="0.2">
      <c r="A119" s="1057" t="s">
        <v>433</v>
      </c>
      <c r="B119" s="947"/>
      <c r="C119" s="929" t="s">
        <v>434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435</v>
      </c>
      <c r="AB119" s="900"/>
      <c r="AC119" s="900"/>
      <c r="AD119" s="900"/>
      <c r="AE119" s="901"/>
      <c r="AF119" s="902" t="s">
        <v>392</v>
      </c>
      <c r="AG119" s="900"/>
      <c r="AH119" s="900"/>
      <c r="AI119" s="900"/>
      <c r="AJ119" s="901"/>
      <c r="AK119" s="902" t="s">
        <v>460</v>
      </c>
      <c r="AL119" s="900"/>
      <c r="AM119" s="900"/>
      <c r="AN119" s="900"/>
      <c r="AO119" s="901"/>
      <c r="AP119" s="903" t="s">
        <v>460</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461</v>
      </c>
      <c r="BP119" s="1005"/>
      <c r="BQ119" s="999">
        <v>4644547</v>
      </c>
      <c r="BR119" s="1000"/>
      <c r="BS119" s="1000"/>
      <c r="BT119" s="1000"/>
      <c r="BU119" s="1000"/>
      <c r="BV119" s="1000">
        <v>4645617</v>
      </c>
      <c r="BW119" s="1000"/>
      <c r="BX119" s="1000"/>
      <c r="BY119" s="1000"/>
      <c r="BZ119" s="1000"/>
      <c r="CA119" s="1000">
        <v>4518355</v>
      </c>
      <c r="CB119" s="1000"/>
      <c r="CC119" s="1000"/>
      <c r="CD119" s="1000"/>
      <c r="CE119" s="1000"/>
      <c r="CF119" s="1001"/>
      <c r="CG119" s="1002"/>
      <c r="CH119" s="1002"/>
      <c r="CI119" s="1002"/>
      <c r="CJ119" s="1003"/>
      <c r="CK119" s="950"/>
      <c r="CL119" s="951"/>
      <c r="CM119" s="973" t="s">
        <v>462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435</v>
      </c>
      <c r="DH119" s="986"/>
      <c r="DI119" s="986"/>
      <c r="DJ119" s="986"/>
      <c r="DK119" s="987"/>
      <c r="DL119" s="985" t="s">
        <v>175</v>
      </c>
      <c r="DM119" s="986"/>
      <c r="DN119" s="986"/>
      <c r="DO119" s="986"/>
      <c r="DP119" s="987"/>
      <c r="DQ119" s="985" t="s">
        <v>435</v>
      </c>
      <c r="DR119" s="986"/>
      <c r="DS119" s="986"/>
      <c r="DT119" s="986"/>
      <c r="DU119" s="987"/>
      <c r="DV119" s="988" t="s">
        <v>175</v>
      </c>
      <c r="DW119" s="989"/>
      <c r="DX119" s="989"/>
      <c r="DY119" s="989"/>
      <c r="DZ119" s="990"/>
    </row>
    <row r="120" spans="1:130" s="230" customFormat="1" ht="26.25" customHeight="1" x14ac:dyDescent="0.2">
      <c r="A120" s="1058"/>
      <c r="B120" s="949"/>
      <c r="C120" s="922" t="s">
        <v>438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392</v>
      </c>
      <c r="AB120" s="959"/>
      <c r="AC120" s="959"/>
      <c r="AD120" s="959"/>
      <c r="AE120" s="960"/>
      <c r="AF120" s="961" t="s">
        <v>392</v>
      </c>
      <c r="AG120" s="959"/>
      <c r="AH120" s="959"/>
      <c r="AI120" s="959"/>
      <c r="AJ120" s="960"/>
      <c r="AK120" s="961" t="s">
        <v>392</v>
      </c>
      <c r="AL120" s="959"/>
      <c r="AM120" s="959"/>
      <c r="AN120" s="959"/>
      <c r="AO120" s="960"/>
      <c r="AP120" s="962" t="s">
        <v>435</v>
      </c>
      <c r="AQ120" s="963"/>
      <c r="AR120" s="963"/>
      <c r="AS120" s="963"/>
      <c r="AT120" s="964"/>
      <c r="AU120" s="991" t="s">
        <v>463</v>
      </c>
      <c r="AV120" s="992"/>
      <c r="AW120" s="992"/>
      <c r="AX120" s="992"/>
      <c r="AY120" s="993"/>
      <c r="AZ120" s="929" t="s">
        <v>464</v>
      </c>
      <c r="BA120" s="897"/>
      <c r="BB120" s="897"/>
      <c r="BC120" s="897"/>
      <c r="BD120" s="897"/>
      <c r="BE120" s="897"/>
      <c r="BF120" s="897"/>
      <c r="BG120" s="897"/>
      <c r="BH120" s="897"/>
      <c r="BI120" s="897"/>
      <c r="BJ120" s="897"/>
      <c r="BK120" s="897"/>
      <c r="BL120" s="897"/>
      <c r="BM120" s="897"/>
      <c r="BN120" s="897"/>
      <c r="BO120" s="897"/>
      <c r="BP120" s="898"/>
      <c r="BQ120" s="930">
        <v>1139990</v>
      </c>
      <c r="BR120" s="931"/>
      <c r="BS120" s="931"/>
      <c r="BT120" s="931"/>
      <c r="BU120" s="931"/>
      <c r="BV120" s="931">
        <v>1351336</v>
      </c>
      <c r="BW120" s="931"/>
      <c r="BX120" s="931"/>
      <c r="BY120" s="931"/>
      <c r="BZ120" s="931"/>
      <c r="CA120" s="931">
        <v>1464764</v>
      </c>
      <c r="CB120" s="931"/>
      <c r="CC120" s="931"/>
      <c r="CD120" s="931"/>
      <c r="CE120" s="931"/>
      <c r="CF120" s="944">
        <v>94.7</v>
      </c>
      <c r="CG120" s="945"/>
      <c r="CH120" s="945"/>
      <c r="CI120" s="945"/>
      <c r="CJ120" s="945"/>
      <c r="CK120" s="1006" t="s">
        <v>465</v>
      </c>
      <c r="CL120" s="1007"/>
      <c r="CM120" s="1007"/>
      <c r="CN120" s="1007"/>
      <c r="CO120" s="1008"/>
      <c r="CP120" s="1014" t="s">
        <v>466</v>
      </c>
      <c r="CQ120" s="1015"/>
      <c r="CR120" s="1015"/>
      <c r="CS120" s="1015"/>
      <c r="CT120" s="1015"/>
      <c r="CU120" s="1015"/>
      <c r="CV120" s="1015"/>
      <c r="CW120" s="1015"/>
      <c r="CX120" s="1015"/>
      <c r="CY120" s="1015"/>
      <c r="CZ120" s="1015"/>
      <c r="DA120" s="1015"/>
      <c r="DB120" s="1015"/>
      <c r="DC120" s="1015"/>
      <c r="DD120" s="1015"/>
      <c r="DE120" s="1015"/>
      <c r="DF120" s="1016"/>
      <c r="DG120" s="930">
        <v>308934</v>
      </c>
      <c r="DH120" s="931"/>
      <c r="DI120" s="931"/>
      <c r="DJ120" s="931"/>
      <c r="DK120" s="931"/>
      <c r="DL120" s="931">
        <v>276162</v>
      </c>
      <c r="DM120" s="931"/>
      <c r="DN120" s="931"/>
      <c r="DO120" s="931"/>
      <c r="DP120" s="931"/>
      <c r="DQ120" s="931">
        <v>262594</v>
      </c>
      <c r="DR120" s="931"/>
      <c r="DS120" s="931"/>
      <c r="DT120" s="931"/>
      <c r="DU120" s="931"/>
      <c r="DV120" s="932">
        <v>17</v>
      </c>
      <c r="DW120" s="932"/>
      <c r="DX120" s="932"/>
      <c r="DY120" s="932"/>
      <c r="DZ120" s="933"/>
    </row>
    <row r="121" spans="1:130" s="230" customFormat="1" ht="26.25" customHeight="1" x14ac:dyDescent="0.2">
      <c r="A121" s="1058"/>
      <c r="B121" s="949"/>
      <c r="C121" s="974" t="s">
        <v>467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392</v>
      </c>
      <c r="AB121" s="959"/>
      <c r="AC121" s="959"/>
      <c r="AD121" s="959"/>
      <c r="AE121" s="960"/>
      <c r="AF121" s="961" t="s">
        <v>435</v>
      </c>
      <c r="AG121" s="959"/>
      <c r="AH121" s="959"/>
      <c r="AI121" s="959"/>
      <c r="AJ121" s="960"/>
      <c r="AK121" s="961" t="s">
        <v>392</v>
      </c>
      <c r="AL121" s="959"/>
      <c r="AM121" s="959"/>
      <c r="AN121" s="959"/>
      <c r="AO121" s="960"/>
      <c r="AP121" s="962" t="s">
        <v>175</v>
      </c>
      <c r="AQ121" s="963"/>
      <c r="AR121" s="963"/>
      <c r="AS121" s="963"/>
      <c r="AT121" s="964"/>
      <c r="AU121" s="994"/>
      <c r="AV121" s="995"/>
      <c r="AW121" s="995"/>
      <c r="AX121" s="995"/>
      <c r="AY121" s="996"/>
      <c r="AZ121" s="922" t="s">
        <v>468</v>
      </c>
      <c r="BA121" s="923"/>
      <c r="BB121" s="923"/>
      <c r="BC121" s="923"/>
      <c r="BD121" s="923"/>
      <c r="BE121" s="923"/>
      <c r="BF121" s="923"/>
      <c r="BG121" s="923"/>
      <c r="BH121" s="923"/>
      <c r="BI121" s="923"/>
      <c r="BJ121" s="923"/>
      <c r="BK121" s="923"/>
      <c r="BL121" s="923"/>
      <c r="BM121" s="923"/>
      <c r="BN121" s="923"/>
      <c r="BO121" s="923"/>
      <c r="BP121" s="924"/>
      <c r="BQ121" s="925">
        <v>88475</v>
      </c>
      <c r="BR121" s="926"/>
      <c r="BS121" s="926"/>
      <c r="BT121" s="926"/>
      <c r="BU121" s="926"/>
      <c r="BV121" s="926">
        <v>87072</v>
      </c>
      <c r="BW121" s="926"/>
      <c r="BX121" s="926"/>
      <c r="BY121" s="926"/>
      <c r="BZ121" s="926"/>
      <c r="CA121" s="926">
        <v>85113</v>
      </c>
      <c r="CB121" s="926"/>
      <c r="CC121" s="926"/>
      <c r="CD121" s="926"/>
      <c r="CE121" s="926"/>
      <c r="CF121" s="920">
        <v>5.5</v>
      </c>
      <c r="CG121" s="921"/>
      <c r="CH121" s="921"/>
      <c r="CI121" s="921"/>
      <c r="CJ121" s="921"/>
      <c r="CK121" s="1009"/>
      <c r="CL121" s="1010"/>
      <c r="CM121" s="1010"/>
      <c r="CN121" s="1010"/>
      <c r="CO121" s="1011"/>
      <c r="CP121" s="1019" t="s">
        <v>469</v>
      </c>
      <c r="CQ121" s="1020"/>
      <c r="CR121" s="1020"/>
      <c r="CS121" s="1020"/>
      <c r="CT121" s="1020"/>
      <c r="CU121" s="1020"/>
      <c r="CV121" s="1020"/>
      <c r="CW121" s="1020"/>
      <c r="CX121" s="1020"/>
      <c r="CY121" s="1020"/>
      <c r="CZ121" s="1020"/>
      <c r="DA121" s="1020"/>
      <c r="DB121" s="1020"/>
      <c r="DC121" s="1020"/>
      <c r="DD121" s="1020"/>
      <c r="DE121" s="1020"/>
      <c r="DF121" s="1021"/>
      <c r="DG121" s="925">
        <v>232352</v>
      </c>
      <c r="DH121" s="926"/>
      <c r="DI121" s="926"/>
      <c r="DJ121" s="926"/>
      <c r="DK121" s="926"/>
      <c r="DL121" s="926">
        <v>204696</v>
      </c>
      <c r="DM121" s="926"/>
      <c r="DN121" s="926"/>
      <c r="DO121" s="926"/>
      <c r="DP121" s="926"/>
      <c r="DQ121" s="926">
        <v>184776</v>
      </c>
      <c r="DR121" s="926"/>
      <c r="DS121" s="926"/>
      <c r="DT121" s="926"/>
      <c r="DU121" s="926"/>
      <c r="DV121" s="927">
        <v>11.9</v>
      </c>
      <c r="DW121" s="927"/>
      <c r="DX121" s="927"/>
      <c r="DY121" s="927"/>
      <c r="DZ121" s="928"/>
    </row>
    <row r="122" spans="1:130" s="230" customFormat="1" ht="26.25" customHeight="1" x14ac:dyDescent="0.2">
      <c r="A122" s="1058"/>
      <c r="B122" s="949"/>
      <c r="C122" s="922" t="s">
        <v>448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435</v>
      </c>
      <c r="AB122" s="959"/>
      <c r="AC122" s="959"/>
      <c r="AD122" s="959"/>
      <c r="AE122" s="960"/>
      <c r="AF122" s="961" t="s">
        <v>392</v>
      </c>
      <c r="AG122" s="959"/>
      <c r="AH122" s="959"/>
      <c r="AI122" s="959"/>
      <c r="AJ122" s="960"/>
      <c r="AK122" s="961" t="s">
        <v>392</v>
      </c>
      <c r="AL122" s="959"/>
      <c r="AM122" s="959"/>
      <c r="AN122" s="959"/>
      <c r="AO122" s="960"/>
      <c r="AP122" s="962" t="s">
        <v>392</v>
      </c>
      <c r="AQ122" s="963"/>
      <c r="AR122" s="963"/>
      <c r="AS122" s="963"/>
      <c r="AT122" s="964"/>
      <c r="AU122" s="994"/>
      <c r="AV122" s="995"/>
      <c r="AW122" s="995"/>
      <c r="AX122" s="995"/>
      <c r="AY122" s="996"/>
      <c r="AZ122" s="973" t="s">
        <v>470</v>
      </c>
      <c r="BA122" s="965"/>
      <c r="BB122" s="965"/>
      <c r="BC122" s="965"/>
      <c r="BD122" s="965"/>
      <c r="BE122" s="965"/>
      <c r="BF122" s="965"/>
      <c r="BG122" s="965"/>
      <c r="BH122" s="965"/>
      <c r="BI122" s="965"/>
      <c r="BJ122" s="965"/>
      <c r="BK122" s="965"/>
      <c r="BL122" s="965"/>
      <c r="BM122" s="965"/>
      <c r="BN122" s="965"/>
      <c r="BO122" s="965"/>
      <c r="BP122" s="966"/>
      <c r="BQ122" s="999">
        <v>2582537</v>
      </c>
      <c r="BR122" s="1000"/>
      <c r="BS122" s="1000"/>
      <c r="BT122" s="1000"/>
      <c r="BU122" s="1000"/>
      <c r="BV122" s="1000">
        <v>2639706</v>
      </c>
      <c r="BW122" s="1000"/>
      <c r="BX122" s="1000"/>
      <c r="BY122" s="1000"/>
      <c r="BZ122" s="1000"/>
      <c r="CA122" s="1000">
        <v>2610234</v>
      </c>
      <c r="CB122" s="1000"/>
      <c r="CC122" s="1000"/>
      <c r="CD122" s="1000"/>
      <c r="CE122" s="1000"/>
      <c r="CF122" s="1017">
        <v>168.8</v>
      </c>
      <c r="CG122" s="1018"/>
      <c r="CH122" s="1018"/>
      <c r="CI122" s="1018"/>
      <c r="CJ122" s="1018"/>
      <c r="CK122" s="1009"/>
      <c r="CL122" s="1010"/>
      <c r="CM122" s="1010"/>
      <c r="CN122" s="1010"/>
      <c r="CO122" s="1011"/>
      <c r="CP122" s="1019" t="s">
        <v>471</v>
      </c>
      <c r="CQ122" s="1020"/>
      <c r="CR122" s="1020"/>
      <c r="CS122" s="1020"/>
      <c r="CT122" s="1020"/>
      <c r="CU122" s="1020"/>
      <c r="CV122" s="1020"/>
      <c r="CW122" s="1020"/>
      <c r="CX122" s="1020"/>
      <c r="CY122" s="1020"/>
      <c r="CZ122" s="1020"/>
      <c r="DA122" s="1020"/>
      <c r="DB122" s="1020"/>
      <c r="DC122" s="1020"/>
      <c r="DD122" s="1020"/>
      <c r="DE122" s="1020"/>
      <c r="DF122" s="1021"/>
      <c r="DG122" s="925">
        <v>1801</v>
      </c>
      <c r="DH122" s="926"/>
      <c r="DI122" s="926"/>
      <c r="DJ122" s="926"/>
      <c r="DK122" s="926"/>
      <c r="DL122" s="926">
        <v>2566</v>
      </c>
      <c r="DM122" s="926"/>
      <c r="DN122" s="926"/>
      <c r="DO122" s="926"/>
      <c r="DP122" s="926"/>
      <c r="DQ122" s="926">
        <v>7689</v>
      </c>
      <c r="DR122" s="926"/>
      <c r="DS122" s="926"/>
      <c r="DT122" s="926"/>
      <c r="DU122" s="926"/>
      <c r="DV122" s="927">
        <v>0.5</v>
      </c>
      <c r="DW122" s="927"/>
      <c r="DX122" s="927"/>
      <c r="DY122" s="927"/>
      <c r="DZ122" s="928"/>
    </row>
    <row r="123" spans="1:130" s="230" customFormat="1" ht="26.25" customHeight="1" x14ac:dyDescent="0.2">
      <c r="A123" s="1058"/>
      <c r="B123" s="949"/>
      <c r="C123" s="922" t="s">
        <v>454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392</v>
      </c>
      <c r="AB123" s="959"/>
      <c r="AC123" s="959"/>
      <c r="AD123" s="959"/>
      <c r="AE123" s="960"/>
      <c r="AF123" s="961" t="s">
        <v>392</v>
      </c>
      <c r="AG123" s="959"/>
      <c r="AH123" s="959"/>
      <c r="AI123" s="959"/>
      <c r="AJ123" s="960"/>
      <c r="AK123" s="961" t="s">
        <v>392</v>
      </c>
      <c r="AL123" s="959"/>
      <c r="AM123" s="959"/>
      <c r="AN123" s="959"/>
      <c r="AO123" s="960"/>
      <c r="AP123" s="962" t="s">
        <v>435</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472</v>
      </c>
      <c r="BP123" s="1005"/>
      <c r="BQ123" s="1064">
        <v>3811002</v>
      </c>
      <c r="BR123" s="1031"/>
      <c r="BS123" s="1031"/>
      <c r="BT123" s="1031"/>
      <c r="BU123" s="1031"/>
      <c r="BV123" s="1031">
        <v>4078114</v>
      </c>
      <c r="BW123" s="1031"/>
      <c r="BX123" s="1031"/>
      <c r="BY123" s="1031"/>
      <c r="BZ123" s="1031"/>
      <c r="CA123" s="1031">
        <v>4160111</v>
      </c>
      <c r="CB123" s="1031"/>
      <c r="CC123" s="1031"/>
      <c r="CD123" s="1031"/>
      <c r="CE123" s="1031"/>
      <c r="CF123" s="1001"/>
      <c r="CG123" s="1002"/>
      <c r="CH123" s="1002"/>
      <c r="CI123" s="1002"/>
      <c r="CJ123" s="1003"/>
      <c r="CK123" s="1009"/>
      <c r="CL123" s="1010"/>
      <c r="CM123" s="1010"/>
      <c r="CN123" s="1010"/>
      <c r="CO123" s="1011"/>
      <c r="CP123" s="1019" t="s">
        <v>405</v>
      </c>
      <c r="CQ123" s="1020"/>
      <c r="CR123" s="1020"/>
      <c r="CS123" s="1020"/>
      <c r="CT123" s="1020"/>
      <c r="CU123" s="1020"/>
      <c r="CV123" s="1020"/>
      <c r="CW123" s="1020"/>
      <c r="CX123" s="1020"/>
      <c r="CY123" s="1020"/>
      <c r="CZ123" s="1020"/>
      <c r="DA123" s="1020"/>
      <c r="DB123" s="1020"/>
      <c r="DC123" s="1020"/>
      <c r="DD123" s="1020"/>
      <c r="DE123" s="1020"/>
      <c r="DF123" s="1021"/>
      <c r="DG123" s="958" t="s">
        <v>175</v>
      </c>
      <c r="DH123" s="959"/>
      <c r="DI123" s="959"/>
      <c r="DJ123" s="959"/>
      <c r="DK123" s="960"/>
      <c r="DL123" s="961" t="s">
        <v>175</v>
      </c>
      <c r="DM123" s="959"/>
      <c r="DN123" s="959"/>
      <c r="DO123" s="959"/>
      <c r="DP123" s="960"/>
      <c r="DQ123" s="961" t="s">
        <v>392</v>
      </c>
      <c r="DR123" s="959"/>
      <c r="DS123" s="959"/>
      <c r="DT123" s="959"/>
      <c r="DU123" s="960"/>
      <c r="DV123" s="962" t="s">
        <v>175</v>
      </c>
      <c r="DW123" s="963"/>
      <c r="DX123" s="963"/>
      <c r="DY123" s="963"/>
      <c r="DZ123" s="964"/>
    </row>
    <row r="124" spans="1:130" s="230" customFormat="1" ht="26.25" customHeight="1" thickBot="1" x14ac:dyDescent="0.25">
      <c r="A124" s="1058"/>
      <c r="B124" s="949"/>
      <c r="C124" s="922" t="s">
        <v>457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175</v>
      </c>
      <c r="AB124" s="959"/>
      <c r="AC124" s="959"/>
      <c r="AD124" s="959"/>
      <c r="AE124" s="960"/>
      <c r="AF124" s="961" t="s">
        <v>175</v>
      </c>
      <c r="AG124" s="959"/>
      <c r="AH124" s="959"/>
      <c r="AI124" s="959"/>
      <c r="AJ124" s="960"/>
      <c r="AK124" s="961" t="s">
        <v>175</v>
      </c>
      <c r="AL124" s="959"/>
      <c r="AM124" s="959"/>
      <c r="AN124" s="959"/>
      <c r="AO124" s="960"/>
      <c r="AP124" s="962" t="s">
        <v>392</v>
      </c>
      <c r="AQ124" s="963"/>
      <c r="AR124" s="963"/>
      <c r="AS124" s="963"/>
      <c r="AT124" s="964"/>
      <c r="AU124" s="1060" t="s">
        <v>473</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56.8</v>
      </c>
      <c r="BR124" s="1027"/>
      <c r="BS124" s="1027"/>
      <c r="BT124" s="1027"/>
      <c r="BU124" s="1027"/>
      <c r="BV124" s="1027">
        <v>35</v>
      </c>
      <c r="BW124" s="1027"/>
      <c r="BX124" s="1027"/>
      <c r="BY124" s="1027"/>
      <c r="BZ124" s="1027"/>
      <c r="CA124" s="1027">
        <v>23.1</v>
      </c>
      <c r="CB124" s="1027"/>
      <c r="CC124" s="1027"/>
      <c r="CD124" s="1027"/>
      <c r="CE124" s="1027"/>
      <c r="CF124" s="1028"/>
      <c r="CG124" s="1029"/>
      <c r="CH124" s="1029"/>
      <c r="CI124" s="1029"/>
      <c r="CJ124" s="1030"/>
      <c r="CK124" s="1012"/>
      <c r="CL124" s="1012"/>
      <c r="CM124" s="1012"/>
      <c r="CN124" s="1012"/>
      <c r="CO124" s="1013"/>
      <c r="CP124" s="1019" t="s">
        <v>474</v>
      </c>
      <c r="CQ124" s="1020"/>
      <c r="CR124" s="1020"/>
      <c r="CS124" s="1020"/>
      <c r="CT124" s="1020"/>
      <c r="CU124" s="1020"/>
      <c r="CV124" s="1020"/>
      <c r="CW124" s="1020"/>
      <c r="CX124" s="1020"/>
      <c r="CY124" s="1020"/>
      <c r="CZ124" s="1020"/>
      <c r="DA124" s="1020"/>
      <c r="DB124" s="1020"/>
      <c r="DC124" s="1020"/>
      <c r="DD124" s="1020"/>
      <c r="DE124" s="1020"/>
      <c r="DF124" s="1021"/>
      <c r="DG124" s="1004" t="s">
        <v>175</v>
      </c>
      <c r="DH124" s="986"/>
      <c r="DI124" s="986"/>
      <c r="DJ124" s="986"/>
      <c r="DK124" s="987"/>
      <c r="DL124" s="985" t="s">
        <v>175</v>
      </c>
      <c r="DM124" s="986"/>
      <c r="DN124" s="986"/>
      <c r="DO124" s="986"/>
      <c r="DP124" s="987"/>
      <c r="DQ124" s="985" t="s">
        <v>175</v>
      </c>
      <c r="DR124" s="986"/>
      <c r="DS124" s="986"/>
      <c r="DT124" s="986"/>
      <c r="DU124" s="987"/>
      <c r="DV124" s="988" t="s">
        <v>175</v>
      </c>
      <c r="DW124" s="989"/>
      <c r="DX124" s="989"/>
      <c r="DY124" s="989"/>
      <c r="DZ124" s="990"/>
    </row>
    <row r="125" spans="1:130" s="230" customFormat="1" ht="26.25" customHeight="1" x14ac:dyDescent="0.2">
      <c r="A125" s="1058"/>
      <c r="B125" s="949"/>
      <c r="C125" s="922" t="s">
        <v>459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175</v>
      </c>
      <c r="AB125" s="959"/>
      <c r="AC125" s="959"/>
      <c r="AD125" s="959"/>
      <c r="AE125" s="960"/>
      <c r="AF125" s="961" t="s">
        <v>175</v>
      </c>
      <c r="AG125" s="959"/>
      <c r="AH125" s="959"/>
      <c r="AI125" s="959"/>
      <c r="AJ125" s="960"/>
      <c r="AK125" s="961" t="s">
        <v>175</v>
      </c>
      <c r="AL125" s="959"/>
      <c r="AM125" s="959"/>
      <c r="AN125" s="959"/>
      <c r="AO125" s="960"/>
      <c r="AP125" s="962" t="s">
        <v>175</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475</v>
      </c>
      <c r="CL125" s="1007"/>
      <c r="CM125" s="1007"/>
      <c r="CN125" s="1007"/>
      <c r="CO125" s="1008"/>
      <c r="CP125" s="929" t="s">
        <v>476</v>
      </c>
      <c r="CQ125" s="897"/>
      <c r="CR125" s="897"/>
      <c r="CS125" s="897"/>
      <c r="CT125" s="897"/>
      <c r="CU125" s="897"/>
      <c r="CV125" s="897"/>
      <c r="CW125" s="897"/>
      <c r="CX125" s="897"/>
      <c r="CY125" s="897"/>
      <c r="CZ125" s="897"/>
      <c r="DA125" s="897"/>
      <c r="DB125" s="897"/>
      <c r="DC125" s="897"/>
      <c r="DD125" s="897"/>
      <c r="DE125" s="897"/>
      <c r="DF125" s="898"/>
      <c r="DG125" s="930" t="s">
        <v>175</v>
      </c>
      <c r="DH125" s="931"/>
      <c r="DI125" s="931"/>
      <c r="DJ125" s="931"/>
      <c r="DK125" s="931"/>
      <c r="DL125" s="931" t="s">
        <v>175</v>
      </c>
      <c r="DM125" s="931"/>
      <c r="DN125" s="931"/>
      <c r="DO125" s="931"/>
      <c r="DP125" s="931"/>
      <c r="DQ125" s="931" t="s">
        <v>175</v>
      </c>
      <c r="DR125" s="931"/>
      <c r="DS125" s="931"/>
      <c r="DT125" s="931"/>
      <c r="DU125" s="931"/>
      <c r="DV125" s="932" t="s">
        <v>175</v>
      </c>
      <c r="DW125" s="932"/>
      <c r="DX125" s="932"/>
      <c r="DY125" s="932"/>
      <c r="DZ125" s="933"/>
    </row>
    <row r="126" spans="1:130" s="230" customFormat="1" ht="26.25" customHeight="1" thickBot="1" x14ac:dyDescent="0.25">
      <c r="A126" s="1058"/>
      <c r="B126" s="949"/>
      <c r="C126" s="922" t="s">
        <v>462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12463</v>
      </c>
      <c r="AB126" s="959"/>
      <c r="AC126" s="959"/>
      <c r="AD126" s="959"/>
      <c r="AE126" s="960"/>
      <c r="AF126" s="961">
        <v>12453</v>
      </c>
      <c r="AG126" s="959"/>
      <c r="AH126" s="959"/>
      <c r="AI126" s="959"/>
      <c r="AJ126" s="960"/>
      <c r="AK126" s="961">
        <v>13041</v>
      </c>
      <c r="AL126" s="959"/>
      <c r="AM126" s="959"/>
      <c r="AN126" s="959"/>
      <c r="AO126" s="960"/>
      <c r="AP126" s="962">
        <v>0.8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477</v>
      </c>
      <c r="CQ126" s="923"/>
      <c r="CR126" s="923"/>
      <c r="CS126" s="923"/>
      <c r="CT126" s="923"/>
      <c r="CU126" s="923"/>
      <c r="CV126" s="923"/>
      <c r="CW126" s="923"/>
      <c r="CX126" s="923"/>
      <c r="CY126" s="923"/>
      <c r="CZ126" s="923"/>
      <c r="DA126" s="923"/>
      <c r="DB126" s="923"/>
      <c r="DC126" s="923"/>
      <c r="DD126" s="923"/>
      <c r="DE126" s="923"/>
      <c r="DF126" s="924"/>
      <c r="DG126" s="925" t="s">
        <v>175</v>
      </c>
      <c r="DH126" s="926"/>
      <c r="DI126" s="926"/>
      <c r="DJ126" s="926"/>
      <c r="DK126" s="926"/>
      <c r="DL126" s="926" t="s">
        <v>175</v>
      </c>
      <c r="DM126" s="926"/>
      <c r="DN126" s="926"/>
      <c r="DO126" s="926"/>
      <c r="DP126" s="926"/>
      <c r="DQ126" s="926" t="s">
        <v>175</v>
      </c>
      <c r="DR126" s="926"/>
      <c r="DS126" s="926"/>
      <c r="DT126" s="926"/>
      <c r="DU126" s="926"/>
      <c r="DV126" s="927" t="s">
        <v>175</v>
      </c>
      <c r="DW126" s="927"/>
      <c r="DX126" s="927"/>
      <c r="DY126" s="927"/>
      <c r="DZ126" s="928"/>
    </row>
    <row r="127" spans="1:130" s="230" customFormat="1" ht="26.25" customHeight="1" x14ac:dyDescent="0.2">
      <c r="A127" s="1059"/>
      <c r="B127" s="951"/>
      <c r="C127" s="973" t="s">
        <v>478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1108</v>
      </c>
      <c r="AB127" s="959"/>
      <c r="AC127" s="959"/>
      <c r="AD127" s="959"/>
      <c r="AE127" s="960"/>
      <c r="AF127" s="961">
        <v>1130</v>
      </c>
      <c r="AG127" s="959"/>
      <c r="AH127" s="959"/>
      <c r="AI127" s="959"/>
      <c r="AJ127" s="960"/>
      <c r="AK127" s="961">
        <v>1063</v>
      </c>
      <c r="AL127" s="959"/>
      <c r="AM127" s="959"/>
      <c r="AN127" s="959"/>
      <c r="AO127" s="960"/>
      <c r="AP127" s="962">
        <v>0.1</v>
      </c>
      <c r="AQ127" s="963"/>
      <c r="AR127" s="963"/>
      <c r="AS127" s="963"/>
      <c r="AT127" s="964"/>
      <c r="AU127" s="232"/>
      <c r="AV127" s="232"/>
      <c r="AW127" s="232"/>
      <c r="AX127" s="1032" t="s">
        <v>479</v>
      </c>
      <c r="AY127" s="1033"/>
      <c r="AZ127" s="1033"/>
      <c r="BA127" s="1033"/>
      <c r="BB127" s="1033"/>
      <c r="BC127" s="1033"/>
      <c r="BD127" s="1033"/>
      <c r="BE127" s="1034"/>
      <c r="BF127" s="1035" t="s">
        <v>480</v>
      </c>
      <c r="BG127" s="1033"/>
      <c r="BH127" s="1033"/>
      <c r="BI127" s="1033"/>
      <c r="BJ127" s="1033"/>
      <c r="BK127" s="1033"/>
      <c r="BL127" s="1034"/>
      <c r="BM127" s="1035" t="s">
        <v>481</v>
      </c>
      <c r="BN127" s="1033"/>
      <c r="BO127" s="1033"/>
      <c r="BP127" s="1033"/>
      <c r="BQ127" s="1033"/>
      <c r="BR127" s="1033"/>
      <c r="BS127" s="1034"/>
      <c r="BT127" s="1035" t="s">
        <v>482</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483</v>
      </c>
      <c r="CQ127" s="923"/>
      <c r="CR127" s="923"/>
      <c r="CS127" s="923"/>
      <c r="CT127" s="923"/>
      <c r="CU127" s="923"/>
      <c r="CV127" s="923"/>
      <c r="CW127" s="923"/>
      <c r="CX127" s="923"/>
      <c r="CY127" s="923"/>
      <c r="CZ127" s="923"/>
      <c r="DA127" s="923"/>
      <c r="DB127" s="923"/>
      <c r="DC127" s="923"/>
      <c r="DD127" s="923"/>
      <c r="DE127" s="923"/>
      <c r="DF127" s="924"/>
      <c r="DG127" s="925" t="s">
        <v>175</v>
      </c>
      <c r="DH127" s="926"/>
      <c r="DI127" s="926"/>
      <c r="DJ127" s="926"/>
      <c r="DK127" s="926"/>
      <c r="DL127" s="926" t="s">
        <v>175</v>
      </c>
      <c r="DM127" s="926"/>
      <c r="DN127" s="926"/>
      <c r="DO127" s="926"/>
      <c r="DP127" s="926"/>
      <c r="DQ127" s="926" t="s">
        <v>175</v>
      </c>
      <c r="DR127" s="926"/>
      <c r="DS127" s="926"/>
      <c r="DT127" s="926"/>
      <c r="DU127" s="926"/>
      <c r="DV127" s="927" t="s">
        <v>175</v>
      </c>
      <c r="DW127" s="927"/>
      <c r="DX127" s="927"/>
      <c r="DY127" s="927"/>
      <c r="DZ127" s="928"/>
    </row>
    <row r="128" spans="1:130" s="230" customFormat="1" ht="26.25" customHeight="1" thickBot="1" x14ac:dyDescent="0.25">
      <c r="A128" s="1042" t="s">
        <v>484</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485</v>
      </c>
      <c r="X128" s="1044"/>
      <c r="Y128" s="1044"/>
      <c r="Z128" s="1045"/>
      <c r="AA128" s="1046">
        <v>12525</v>
      </c>
      <c r="AB128" s="1047"/>
      <c r="AC128" s="1047"/>
      <c r="AD128" s="1047"/>
      <c r="AE128" s="1048"/>
      <c r="AF128" s="1049">
        <v>12824</v>
      </c>
      <c r="AG128" s="1047"/>
      <c r="AH128" s="1047"/>
      <c r="AI128" s="1047"/>
      <c r="AJ128" s="1048"/>
      <c r="AK128" s="1049">
        <v>13854</v>
      </c>
      <c r="AL128" s="1047"/>
      <c r="AM128" s="1047"/>
      <c r="AN128" s="1047"/>
      <c r="AO128" s="1048"/>
      <c r="AP128" s="1050"/>
      <c r="AQ128" s="1051"/>
      <c r="AR128" s="1051"/>
      <c r="AS128" s="1051"/>
      <c r="AT128" s="1052"/>
      <c r="AU128" s="232"/>
      <c r="AV128" s="232"/>
      <c r="AW128" s="232"/>
      <c r="AX128" s="896" t="s">
        <v>486</v>
      </c>
      <c r="AY128" s="897"/>
      <c r="AZ128" s="897"/>
      <c r="BA128" s="897"/>
      <c r="BB128" s="897"/>
      <c r="BC128" s="897"/>
      <c r="BD128" s="897"/>
      <c r="BE128" s="898"/>
      <c r="BF128" s="1053" t="s">
        <v>175</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487</v>
      </c>
      <c r="CQ128" s="726"/>
      <c r="CR128" s="726"/>
      <c r="CS128" s="726"/>
      <c r="CT128" s="726"/>
      <c r="CU128" s="726"/>
      <c r="CV128" s="726"/>
      <c r="CW128" s="726"/>
      <c r="CX128" s="726"/>
      <c r="CY128" s="726"/>
      <c r="CZ128" s="726"/>
      <c r="DA128" s="726"/>
      <c r="DB128" s="726"/>
      <c r="DC128" s="726"/>
      <c r="DD128" s="726"/>
      <c r="DE128" s="726"/>
      <c r="DF128" s="1037"/>
      <c r="DG128" s="1038" t="s">
        <v>488</v>
      </c>
      <c r="DH128" s="1039"/>
      <c r="DI128" s="1039"/>
      <c r="DJ128" s="1039"/>
      <c r="DK128" s="1039"/>
      <c r="DL128" s="1039" t="s">
        <v>175</v>
      </c>
      <c r="DM128" s="1039"/>
      <c r="DN128" s="1039"/>
      <c r="DO128" s="1039"/>
      <c r="DP128" s="1039"/>
      <c r="DQ128" s="1039" t="s">
        <v>392</v>
      </c>
      <c r="DR128" s="1039"/>
      <c r="DS128" s="1039"/>
      <c r="DT128" s="1039"/>
      <c r="DU128" s="1039"/>
      <c r="DV128" s="1040" t="s">
        <v>175</v>
      </c>
      <c r="DW128" s="1040"/>
      <c r="DX128" s="1040"/>
      <c r="DY128" s="1040"/>
      <c r="DZ128" s="1041"/>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489</v>
      </c>
      <c r="X129" s="1071"/>
      <c r="Y129" s="1071"/>
      <c r="Z129" s="1072"/>
      <c r="AA129" s="958">
        <v>1780348</v>
      </c>
      <c r="AB129" s="959"/>
      <c r="AC129" s="959"/>
      <c r="AD129" s="959"/>
      <c r="AE129" s="960"/>
      <c r="AF129" s="961">
        <v>1929047</v>
      </c>
      <c r="AG129" s="959"/>
      <c r="AH129" s="959"/>
      <c r="AI129" s="959"/>
      <c r="AJ129" s="960"/>
      <c r="AK129" s="961">
        <v>1857895</v>
      </c>
      <c r="AL129" s="959"/>
      <c r="AM129" s="959"/>
      <c r="AN129" s="959"/>
      <c r="AO129" s="960"/>
      <c r="AP129" s="1073"/>
      <c r="AQ129" s="1074"/>
      <c r="AR129" s="1074"/>
      <c r="AS129" s="1074"/>
      <c r="AT129" s="1075"/>
      <c r="AU129" s="233"/>
      <c r="AV129" s="233"/>
      <c r="AW129" s="233"/>
      <c r="AX129" s="1065" t="s">
        <v>490</v>
      </c>
      <c r="AY129" s="923"/>
      <c r="AZ129" s="923"/>
      <c r="BA129" s="923"/>
      <c r="BB129" s="923"/>
      <c r="BC129" s="923"/>
      <c r="BD129" s="923"/>
      <c r="BE129" s="924"/>
      <c r="BF129" s="1066" t="s">
        <v>392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492</v>
      </c>
      <c r="X130" s="1071"/>
      <c r="Y130" s="1071"/>
      <c r="Z130" s="1072"/>
      <c r="AA130" s="958">
        <v>313453</v>
      </c>
      <c r="AB130" s="959"/>
      <c r="AC130" s="959"/>
      <c r="AD130" s="959"/>
      <c r="AE130" s="960"/>
      <c r="AF130" s="961">
        <v>311532</v>
      </c>
      <c r="AG130" s="959"/>
      <c r="AH130" s="959"/>
      <c r="AI130" s="959"/>
      <c r="AJ130" s="960"/>
      <c r="AK130" s="961">
        <v>311400</v>
      </c>
      <c r="AL130" s="959"/>
      <c r="AM130" s="959"/>
      <c r="AN130" s="959"/>
      <c r="AO130" s="960"/>
      <c r="AP130" s="1073"/>
      <c r="AQ130" s="1074"/>
      <c r="AR130" s="1074"/>
      <c r="AS130" s="1074"/>
      <c r="AT130" s="1075"/>
      <c r="AU130" s="233"/>
      <c r="AV130" s="233"/>
      <c r="AW130" s="233"/>
      <c r="AX130" s="1065" t="s">
        <v>493</v>
      </c>
      <c r="AY130" s="923"/>
      <c r="AZ130" s="923"/>
      <c r="BA130" s="923"/>
      <c r="BB130" s="923"/>
      <c r="BC130" s="923"/>
      <c r="BD130" s="923"/>
      <c r="BE130" s="924"/>
      <c r="BF130" s="1101">
        <v>9.5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494</v>
      </c>
      <c r="X131" s="1108"/>
      <c r="Y131" s="1108"/>
      <c r="Z131" s="1109"/>
      <c r="AA131" s="1004">
        <v>1466895</v>
      </c>
      <c r="AB131" s="986"/>
      <c r="AC131" s="986"/>
      <c r="AD131" s="986"/>
      <c r="AE131" s="987"/>
      <c r="AF131" s="985">
        <v>1617515</v>
      </c>
      <c r="AG131" s="986"/>
      <c r="AH131" s="986"/>
      <c r="AI131" s="986"/>
      <c r="AJ131" s="987"/>
      <c r="AK131" s="985">
        <v>1546495</v>
      </c>
      <c r="AL131" s="986"/>
      <c r="AM131" s="986"/>
      <c r="AN131" s="986"/>
      <c r="AO131" s="987"/>
      <c r="AP131" s="1110"/>
      <c r="AQ131" s="1111"/>
      <c r="AR131" s="1111"/>
      <c r="AS131" s="1111"/>
      <c r="AT131" s="1112"/>
      <c r="AU131" s="233"/>
      <c r="AV131" s="233"/>
      <c r="AW131" s="233"/>
      <c r="AX131" s="1083" t="s">
        <v>495</v>
      </c>
      <c r="AY131" s="726"/>
      <c r="AZ131" s="726"/>
      <c r="BA131" s="726"/>
      <c r="BB131" s="726"/>
      <c r="BC131" s="726"/>
      <c r="BD131" s="726"/>
      <c r="BE131" s="1037"/>
      <c r="BF131" s="1084">
        <v>23.1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496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497</v>
      </c>
      <c r="W132" s="1094"/>
      <c r="X132" s="1094"/>
      <c r="Y132" s="1094"/>
      <c r="Z132" s="1095"/>
      <c r="AA132" s="1096">
        <v>9.5239945600000002</v>
      </c>
      <c r="AB132" s="1097"/>
      <c r="AC132" s="1097"/>
      <c r="AD132" s="1097"/>
      <c r="AE132" s="1098"/>
      <c r="AF132" s="1099">
        <v>8.9536109400000008</v>
      </c>
      <c r="AG132" s="1097"/>
      <c r="AH132" s="1097"/>
      <c r="AI132" s="1097"/>
      <c r="AJ132" s="1098"/>
      <c r="AK132" s="1099">
        <v>10.137439820000001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498</v>
      </c>
      <c r="W133" s="1077"/>
      <c r="X133" s="1077"/>
      <c r="Y133" s="1077"/>
      <c r="Z133" s="1078"/>
      <c r="AA133" s="1079">
        <v>10</v>
      </c>
      <c r="AB133" s="1080"/>
      <c r="AC133" s="1080"/>
      <c r="AD133" s="1080"/>
      <c r="AE133" s="1081"/>
      <c r="AF133" s="1079">
        <v>9.8000000000000007</v>
      </c>
      <c r="AG133" s="1080"/>
      <c r="AH133" s="1080"/>
      <c r="AI133" s="1080"/>
      <c r="AJ133" s="1081"/>
      <c r="AK133" s="1079">
        <v>9.5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nCmwStrzgJnUvbM12Q+Dgt2tDTYreUGyJFm+X2fENwhf8yvlAWuC8qlBIpxzMyStAja7cN0TW+ToIMpm+cnoA==" saltValue="l8u19Sudu8iPuZrvTZOs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R70" zoomScaleNormal="85" zoomScaleSheetLayoutView="100" workbookViewId="0">
      <selection activeCell="AJ30" sqref="AJ30"/>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499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7+IvUNR4OKpxJuumrkoi9ar9gRqHFxotYTJwsB4Y7wJP0kexJvXaAEgBFQ5DesSAh3AJMIZs80cZNuDrjQijQ==" saltValue="0socTrG+K/IqW7juj/3+B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rzBxTU67CkqrkiDlVMkZl4iSp9xHgLUuvXkvOtFet1RVZWmgCvg6c8VWWIOvnEogcX9ZkkjFqVcRnPDAEVsEg==" saltValue="hEWwVa5VgSrWd5sxWHuW1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R22"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502</v>
      </c>
      <c r="AP7" s="272"/>
      <c r="AQ7" s="273" t="s">
        <v>503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504</v>
      </c>
      <c r="AQ8" s="279" t="s">
        <v>505</v>
      </c>
      <c r="AR8" s="280" t="s">
        <v>506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507</v>
      </c>
      <c r="AL9" s="1117"/>
      <c r="AM9" s="1117"/>
      <c r="AN9" s="1118"/>
      <c r="AO9" s="281">
        <v>585625</v>
      </c>
      <c r="AP9" s="281">
        <v>321066</v>
      </c>
      <c r="AQ9" s="282">
        <v>239803</v>
      </c>
      <c r="AR9" s="283">
        <v>33.9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508</v>
      </c>
      <c r="AL10" s="1117"/>
      <c r="AM10" s="1117"/>
      <c r="AN10" s="1118"/>
      <c r="AO10" s="284">
        <v>155136</v>
      </c>
      <c r="AP10" s="284">
        <v>85053</v>
      </c>
      <c r="AQ10" s="285">
        <v>35073</v>
      </c>
      <c r="AR10" s="286">
        <v>142.5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509</v>
      </c>
      <c r="AL11" s="1117"/>
      <c r="AM11" s="1117"/>
      <c r="AN11" s="1118"/>
      <c r="AO11" s="284" t="s">
        <v>510</v>
      </c>
      <c r="AP11" s="284" t="s">
        <v>510</v>
      </c>
      <c r="AQ11" s="285">
        <v>3640</v>
      </c>
      <c r="AR11" s="286" t="s">
        <v>510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511</v>
      </c>
      <c r="AL12" s="1117"/>
      <c r="AM12" s="1117"/>
      <c r="AN12" s="1118"/>
      <c r="AO12" s="284" t="s">
        <v>510</v>
      </c>
      <c r="AP12" s="284" t="s">
        <v>510</v>
      </c>
      <c r="AQ12" s="285" t="s">
        <v>510</v>
      </c>
      <c r="AR12" s="286" t="s">
        <v>510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512</v>
      </c>
      <c r="AL13" s="1117"/>
      <c r="AM13" s="1117"/>
      <c r="AN13" s="1118"/>
      <c r="AO13" s="284">
        <v>9589</v>
      </c>
      <c r="AP13" s="284">
        <v>5257</v>
      </c>
      <c r="AQ13" s="285">
        <v>11407</v>
      </c>
      <c r="AR13" s="286">
        <v>-53.9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513</v>
      </c>
      <c r="AL14" s="1117"/>
      <c r="AM14" s="1117"/>
      <c r="AN14" s="1118"/>
      <c r="AO14" s="284" t="s">
        <v>510</v>
      </c>
      <c r="AP14" s="284" t="s">
        <v>510</v>
      </c>
      <c r="AQ14" s="285">
        <v>4585</v>
      </c>
      <c r="AR14" s="286" t="s">
        <v>510</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514</v>
      </c>
      <c r="AL15" s="1120"/>
      <c r="AM15" s="1120"/>
      <c r="AN15" s="1121"/>
      <c r="AO15" s="284">
        <v>-48030</v>
      </c>
      <c r="AP15" s="284">
        <v>-26332</v>
      </c>
      <c r="AQ15" s="285">
        <v>-18839</v>
      </c>
      <c r="AR15" s="286">
        <v>39.799999999999997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702320</v>
      </c>
      <c r="AP16" s="284">
        <v>385044</v>
      </c>
      <c r="AQ16" s="285">
        <v>275669</v>
      </c>
      <c r="AR16" s="286">
        <v>39.700000000000003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519</v>
      </c>
      <c r="AL21" s="1123"/>
      <c r="AM21" s="1123"/>
      <c r="AN21" s="1124"/>
      <c r="AO21" s="297">
        <v>31.8</v>
      </c>
      <c r="AP21" s="298">
        <v>23.86</v>
      </c>
      <c r="AQ21" s="299">
        <v>7.94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520</v>
      </c>
      <c r="AL22" s="1123"/>
      <c r="AM22" s="1123"/>
      <c r="AN22" s="1124"/>
      <c r="AO22" s="302">
        <v>97.7</v>
      </c>
      <c r="AP22" s="303">
        <v>95.5</v>
      </c>
      <c r="AQ22" s="304">
        <v>2.2000000000000002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521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502</v>
      </c>
      <c r="AP30" s="272"/>
      <c r="AQ30" s="273" t="s">
        <v>503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504</v>
      </c>
      <c r="AQ31" s="279" t="s">
        <v>505</v>
      </c>
      <c r="AR31" s="280" t="s">
        <v>506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524</v>
      </c>
      <c r="AL32" s="1131"/>
      <c r="AM32" s="1131"/>
      <c r="AN32" s="1132"/>
      <c r="AO32" s="312">
        <v>410310</v>
      </c>
      <c r="AP32" s="312">
        <v>224951</v>
      </c>
      <c r="AQ32" s="313">
        <v>162926</v>
      </c>
      <c r="AR32" s="314">
        <v>38.1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525</v>
      </c>
      <c r="AL33" s="1131"/>
      <c r="AM33" s="1131"/>
      <c r="AN33" s="1132"/>
      <c r="AO33" s="312" t="s">
        <v>510</v>
      </c>
      <c r="AP33" s="312" t="s">
        <v>510</v>
      </c>
      <c r="AQ33" s="313" t="s">
        <v>510</v>
      </c>
      <c r="AR33" s="314" t="s">
        <v>510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526</v>
      </c>
      <c r="AL34" s="1131"/>
      <c r="AM34" s="1131"/>
      <c r="AN34" s="1132"/>
      <c r="AO34" s="312" t="s">
        <v>510</v>
      </c>
      <c r="AP34" s="312" t="s">
        <v>510</v>
      </c>
      <c r="AQ34" s="313">
        <v>4</v>
      </c>
      <c r="AR34" s="314" t="s">
        <v>510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527</v>
      </c>
      <c r="AL35" s="1131"/>
      <c r="AM35" s="1131"/>
      <c r="AN35" s="1132"/>
      <c r="AO35" s="312">
        <v>49110</v>
      </c>
      <c r="AP35" s="312">
        <v>26924</v>
      </c>
      <c r="AQ35" s="313">
        <v>33512</v>
      </c>
      <c r="AR35" s="314">
        <v>-19.7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528</v>
      </c>
      <c r="AL36" s="1131"/>
      <c r="AM36" s="1131"/>
      <c r="AN36" s="1132"/>
      <c r="AO36" s="312">
        <v>8135</v>
      </c>
      <c r="AP36" s="312">
        <v>4460</v>
      </c>
      <c r="AQ36" s="313">
        <v>2866</v>
      </c>
      <c r="AR36" s="314">
        <v>55.6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529</v>
      </c>
      <c r="AL37" s="1131"/>
      <c r="AM37" s="1131"/>
      <c r="AN37" s="1132"/>
      <c r="AO37" s="312">
        <v>14104</v>
      </c>
      <c r="AP37" s="312">
        <v>7732</v>
      </c>
      <c r="AQ37" s="313">
        <v>1429</v>
      </c>
      <c r="AR37" s="314">
        <v>441.1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530</v>
      </c>
      <c r="AL38" s="1134"/>
      <c r="AM38" s="1134"/>
      <c r="AN38" s="1135"/>
      <c r="AO38" s="315">
        <v>370</v>
      </c>
      <c r="AP38" s="315">
        <v>203</v>
      </c>
      <c r="AQ38" s="316">
        <v>30</v>
      </c>
      <c r="AR38" s="304">
        <v>576.70000000000005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531</v>
      </c>
      <c r="AL39" s="1134"/>
      <c r="AM39" s="1134"/>
      <c r="AN39" s="1135"/>
      <c r="AO39" s="312">
        <v>-13854</v>
      </c>
      <c r="AP39" s="312">
        <v>-7595</v>
      </c>
      <c r="AQ39" s="313">
        <v>-7390</v>
      </c>
      <c r="AR39" s="314">
        <v>2.8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532</v>
      </c>
      <c r="AL40" s="1131"/>
      <c r="AM40" s="1131"/>
      <c r="AN40" s="1132"/>
      <c r="AO40" s="312">
        <v>-311400</v>
      </c>
      <c r="AP40" s="312">
        <v>-170724</v>
      </c>
      <c r="AQ40" s="313">
        <v>-136323</v>
      </c>
      <c r="AR40" s="314">
        <v>25.2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156775</v>
      </c>
      <c r="AP41" s="312">
        <v>85951</v>
      </c>
      <c r="AQ41" s="313">
        <v>57054</v>
      </c>
      <c r="AR41" s="314">
        <v>50.6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502</v>
      </c>
      <c r="AN49" s="1127" t="s">
        <v>536</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537</v>
      </c>
      <c r="AO50" s="329" t="s">
        <v>538</v>
      </c>
      <c r="AP50" s="330" t="s">
        <v>539</v>
      </c>
      <c r="AQ50" s="331" t="s">
        <v>540</v>
      </c>
      <c r="AR50" s="332" t="s">
        <v>541</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749566</v>
      </c>
      <c r="AN51" s="334">
        <v>366895</v>
      </c>
      <c r="AO51" s="335">
        <v>129.9</v>
      </c>
      <c r="AP51" s="336">
        <v>271581</v>
      </c>
      <c r="AQ51" s="337">
        <v>-6.7</v>
      </c>
      <c r="AR51" s="338">
        <v>136.6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174897</v>
      </c>
      <c r="AN52" s="342">
        <v>85608</v>
      </c>
      <c r="AO52" s="343">
        <v>-2.7</v>
      </c>
      <c r="AP52" s="344">
        <v>117844</v>
      </c>
      <c r="AQ52" s="345">
        <v>-1</v>
      </c>
      <c r="AR52" s="346">
        <v>-1.7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473573</v>
      </c>
      <c r="AN53" s="334">
        <v>239058</v>
      </c>
      <c r="AO53" s="335">
        <v>-34.799999999999997</v>
      </c>
      <c r="AP53" s="336">
        <v>268375</v>
      </c>
      <c r="AQ53" s="337">
        <v>-1.2</v>
      </c>
      <c r="AR53" s="338">
        <v>-33.6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178651</v>
      </c>
      <c r="AN54" s="342">
        <v>90182</v>
      </c>
      <c r="AO54" s="343">
        <v>5.3</v>
      </c>
      <c r="AP54" s="344">
        <v>119602</v>
      </c>
      <c r="AQ54" s="345">
        <v>1.5</v>
      </c>
      <c r="AR54" s="346">
        <v>3.8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361663</v>
      </c>
      <c r="AN55" s="334">
        <v>188170</v>
      </c>
      <c r="AO55" s="335">
        <v>-21.3</v>
      </c>
      <c r="AP55" s="336">
        <v>301035</v>
      </c>
      <c r="AQ55" s="337">
        <v>12.2</v>
      </c>
      <c r="AR55" s="338">
        <v>-33.5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199278</v>
      </c>
      <c r="AN56" s="342">
        <v>103683</v>
      </c>
      <c r="AO56" s="343">
        <v>15</v>
      </c>
      <c r="AP56" s="344">
        <v>154376</v>
      </c>
      <c r="AQ56" s="345">
        <v>29.1</v>
      </c>
      <c r="AR56" s="346">
        <v>-14.1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682568</v>
      </c>
      <c r="AN57" s="334">
        <v>362490</v>
      </c>
      <c r="AO57" s="335">
        <v>92.6</v>
      </c>
      <c r="AP57" s="336">
        <v>277467</v>
      </c>
      <c r="AQ57" s="337">
        <v>-7.8</v>
      </c>
      <c r="AR57" s="338">
        <v>100.4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285910</v>
      </c>
      <c r="AN58" s="342">
        <v>151837</v>
      </c>
      <c r="AO58" s="343">
        <v>46.4</v>
      </c>
      <c r="AP58" s="344">
        <v>128378</v>
      </c>
      <c r="AQ58" s="345">
        <v>-16.8</v>
      </c>
      <c r="AR58" s="346">
        <v>63.2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447048</v>
      </c>
      <c r="AN59" s="334">
        <v>245092</v>
      </c>
      <c r="AO59" s="335">
        <v>-32.4</v>
      </c>
      <c r="AP59" s="336">
        <v>282256</v>
      </c>
      <c r="AQ59" s="337">
        <v>1.7</v>
      </c>
      <c r="AR59" s="338">
        <v>-34.1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265097</v>
      </c>
      <c r="AN60" s="342">
        <v>145338</v>
      </c>
      <c r="AO60" s="343">
        <v>-4.3</v>
      </c>
      <c r="AP60" s="344">
        <v>145453</v>
      </c>
      <c r="AQ60" s="345">
        <v>13.3</v>
      </c>
      <c r="AR60" s="346">
        <v>-17.600000000000001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542884</v>
      </c>
      <c r="AN61" s="349">
        <v>280341</v>
      </c>
      <c r="AO61" s="350">
        <v>26.8</v>
      </c>
      <c r="AP61" s="351">
        <v>280143</v>
      </c>
      <c r="AQ61" s="352">
        <v>-0.4</v>
      </c>
      <c r="AR61" s="338">
        <v>27.2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220767</v>
      </c>
      <c r="AN62" s="342">
        <v>115330</v>
      </c>
      <c r="AO62" s="343">
        <v>11.9</v>
      </c>
      <c r="AP62" s="344">
        <v>133131</v>
      </c>
      <c r="AQ62" s="345">
        <v>5.2</v>
      </c>
      <c r="AR62" s="346">
        <v>6.7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WcQVxshJ+zHvD3irXCwaUDzN/wHZ04eCFuwVUQJB6e2/zNZs7KDgFZOW538/J5VH44gu/m8bP0euXzmedtC26g==" saltValue="DFeBp6JlsIdle/TuP9V2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I64"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550</v>
      </c>
    </row>
    <row r="120" spans="125:125" ht="13.5" hidden="1" customHeight="1" x14ac:dyDescent="0.2"/>
    <row r="121" spans="125:125" ht="13.5" hidden="1" customHeight="1" x14ac:dyDescent="0.2">
      <c r="DU121" s="259"/>
    </row>
  </sheetData>
  <sheetProtection algorithmName="SHA-512" hashValue="B+ITWjInI8/ta8lGsEvA7YK1QJBaomwM6xHYtEckYkN5KiK592J61Flrm7nToAAOYILPDzYY393jjegmYkQYJQ==" saltValue="c2Lb9WJnUMB69Ez3OcGgU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551</v>
      </c>
    </row>
  </sheetData>
  <sheetProtection algorithmName="SHA-512" hashValue="F7nn6n17Mqudziv25CS1/34vMxIYUvZRiZbhoYhv97/c1Ol9nITOmdvR4l0wEVKo9+PxUlWs/wZVsgET5Qwj3A==" saltValue="+3QhjIT8J/SEzsTGf6Iwz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23" zoomScale="90" zoomScaleNormal="9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552</v>
      </c>
      <c r="G46" s="8" t="s">
        <v>553</v>
      </c>
      <c r="H46" s="8" t="s">
        <v>554</v>
      </c>
      <c r="I46" s="8" t="s">
        <v>555</v>
      </c>
      <c r="J46" s="9" t="s">
        <v>556</v>
      </c>
    </row>
    <row r="47" spans="2:10" ht="57.75" customHeight="1" x14ac:dyDescent="0.2">
      <c r="B47" s="10"/>
      <c r="C47" s="1139" t="s">
        <v>3</v>
      </c>
      <c r="D47" s="1139"/>
      <c r="E47" s="1140"/>
      <c r="F47" s="11">
        <v>17.86</v>
      </c>
      <c r="G47" s="12">
        <v>17.46</v>
      </c>
      <c r="H47" s="12">
        <v>16.88</v>
      </c>
      <c r="I47" s="12">
        <v>15.58</v>
      </c>
      <c r="J47" s="13">
        <v>16.18</v>
      </c>
    </row>
    <row r="48" spans="2:10" ht="57.75" customHeight="1" x14ac:dyDescent="0.2">
      <c r="B48" s="14"/>
      <c r="C48" s="1141" t="s">
        <v>4</v>
      </c>
      <c r="D48" s="1141"/>
      <c r="E48" s="1142"/>
      <c r="F48" s="15">
        <v>1.41</v>
      </c>
      <c r="G48" s="16">
        <v>4.57</v>
      </c>
      <c r="H48" s="16">
        <v>4.6399999999999997</v>
      </c>
      <c r="I48" s="16">
        <v>7.74</v>
      </c>
      <c r="J48" s="17">
        <v>6.75</v>
      </c>
    </row>
    <row r="49" spans="2:10" ht="57.75" customHeight="1" thickBot="1" x14ac:dyDescent="0.25">
      <c r="B49" s="18"/>
      <c r="C49" s="1143" t="s">
        <v>5</v>
      </c>
      <c r="D49" s="1143"/>
      <c r="E49" s="1144"/>
      <c r="F49" s="19" t="s">
        <v>557</v>
      </c>
      <c r="G49" s="20">
        <v>3.19</v>
      </c>
      <c r="H49" s="20">
        <v>0.23</v>
      </c>
      <c r="I49" s="20">
        <v>3.45</v>
      </c>
      <c r="J49" s="21" t="s">
        <v>558</v>
      </c>
    </row>
    <row r="50" spans="2:10" ht="13" x14ac:dyDescent="0.2"/>
  </sheetData>
  <sheetProtection algorithmName="SHA-512" hashValue="crfZUJZMHG/WSXET8X+1Y2TI+slWkrSIFetL3khzdQ1kpB1tIHG5d8TDBUP26XW/uo0tslVGEifgqOiGPcIl0g==" saltValue="W2juL1fQXl2rrvn28mgL8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45" zoomScale="90" zoomScaleNormal="9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51" t="s">
        <v>559</v>
      </c>
      <c r="D34" s="1151"/>
      <c r="E34" s="1152"/>
      <c r="F34" s="32">
        <v>1.41</v>
      </c>
      <c r="G34" s="33">
        <v>4.57</v>
      </c>
      <c r="H34" s="33">
        <v>4.6399999999999997</v>
      </c>
      <c r="I34" s="33">
        <v>7.73</v>
      </c>
      <c r="J34" s="34">
        <v>6.75</v>
      </c>
      <c r="K34" s="22"/>
      <c r="L34" s="22"/>
      <c r="M34" s="22"/>
      <c r="N34" s="22"/>
      <c r="O34" s="22"/>
      <c r="P34" s="22"/>
    </row>
    <row r="35" spans="1:16" ht="39" customHeight="1" x14ac:dyDescent="0.2">
      <c r="A35" s="22"/>
      <c r="B35" s="35"/>
      <c r="C35" s="1145" t="s">
        <v>560</v>
      </c>
      <c r="D35" s="1146"/>
      <c r="E35" s="1147"/>
      <c r="F35" s="36">
        <v>0</v>
      </c>
      <c r="G35" s="37">
        <v>0</v>
      </c>
      <c r="H35" s="37">
        <v>0</v>
      </c>
      <c r="I35" s="37">
        <v>0</v>
      </c>
      <c r="J35" s="38">
        <v>0</v>
      </c>
      <c r="K35" s="22"/>
      <c r="L35" s="22"/>
      <c r="M35" s="22"/>
      <c r="N35" s="22"/>
      <c r="O35" s="22"/>
      <c r="P35" s="22"/>
    </row>
    <row r="36" spans="1:16" ht="39" customHeight="1" x14ac:dyDescent="0.2">
      <c r="A36" s="22"/>
      <c r="B36" s="35"/>
      <c r="C36" s="1145" t="s">
        <v>561</v>
      </c>
      <c r="D36" s="1146"/>
      <c r="E36" s="1147"/>
      <c r="F36" s="36">
        <v>0</v>
      </c>
      <c r="G36" s="37">
        <v>0</v>
      </c>
      <c r="H36" s="37">
        <v>0</v>
      </c>
      <c r="I36" s="37">
        <v>0</v>
      </c>
      <c r="J36" s="38">
        <v>0</v>
      </c>
      <c r="K36" s="22"/>
      <c r="L36" s="22"/>
      <c r="M36" s="22"/>
      <c r="N36" s="22"/>
      <c r="O36" s="22"/>
      <c r="P36" s="22"/>
    </row>
    <row r="37" spans="1:16" ht="39" customHeight="1" x14ac:dyDescent="0.2">
      <c r="A37" s="22"/>
      <c r="B37" s="35"/>
      <c r="C37" s="1145" t="s">
        <v>562</v>
      </c>
      <c r="D37" s="1146"/>
      <c r="E37" s="1147"/>
      <c r="F37" s="36">
        <v>0</v>
      </c>
      <c r="G37" s="37">
        <v>0</v>
      </c>
      <c r="H37" s="37">
        <v>0</v>
      </c>
      <c r="I37" s="37">
        <v>0</v>
      </c>
      <c r="J37" s="38">
        <v>0</v>
      </c>
      <c r="K37" s="22"/>
      <c r="L37" s="22"/>
      <c r="M37" s="22"/>
      <c r="N37" s="22"/>
      <c r="O37" s="22"/>
      <c r="P37" s="22"/>
    </row>
    <row r="38" spans="1:16" ht="39" customHeight="1" x14ac:dyDescent="0.2">
      <c r="A38" s="22"/>
      <c r="B38" s="35"/>
      <c r="C38" s="1145" t="s">
        <v>563</v>
      </c>
      <c r="D38" s="1146"/>
      <c r="E38" s="1147"/>
      <c r="F38" s="36">
        <v>0</v>
      </c>
      <c r="G38" s="37">
        <v>0</v>
      </c>
      <c r="H38" s="37">
        <v>0</v>
      </c>
      <c r="I38" s="37">
        <v>0</v>
      </c>
      <c r="J38" s="38">
        <v>0</v>
      </c>
      <c r="K38" s="22"/>
      <c r="L38" s="22"/>
      <c r="M38" s="22"/>
      <c r="N38" s="22"/>
      <c r="O38" s="22"/>
      <c r="P38" s="22"/>
    </row>
    <row r="39" spans="1:16" ht="39" customHeight="1" x14ac:dyDescent="0.2">
      <c r="A39" s="22"/>
      <c r="B39" s="35"/>
      <c r="C39" s="1145" t="s">
        <v>564</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565</v>
      </c>
      <c r="D42" s="1146"/>
      <c r="E42" s="1147"/>
      <c r="F42" s="36" t="s">
        <v>510</v>
      </c>
      <c r="G42" s="37" t="s">
        <v>510</v>
      </c>
      <c r="H42" s="37" t="s">
        <v>510</v>
      </c>
      <c r="I42" s="37" t="s">
        <v>510</v>
      </c>
      <c r="J42" s="38" t="s">
        <v>510</v>
      </c>
      <c r="K42" s="22"/>
      <c r="L42" s="22"/>
      <c r="M42" s="22"/>
      <c r="N42" s="22"/>
      <c r="O42" s="22"/>
      <c r="P42" s="22"/>
    </row>
    <row r="43" spans="1:16" ht="39" customHeight="1" thickBot="1" x14ac:dyDescent="0.25">
      <c r="A43" s="22"/>
      <c r="B43" s="40"/>
      <c r="C43" s="1148" t="s">
        <v>566</v>
      </c>
      <c r="D43" s="1149"/>
      <c r="E43" s="1150"/>
      <c r="F43" s="41">
        <v>0</v>
      </c>
      <c r="G43" s="42">
        <v>0</v>
      </c>
      <c r="H43" s="42">
        <v>0</v>
      </c>
      <c r="I43" s="42">
        <v>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67CHN4yhqiXsoSQfWxhFhwQ1hVk4tA3qnL1WuElb6c/adf7mZJafhVdfYWQolYaMNlD0rhEoE900rH5S6LkxQ==" saltValue="j8aAjTyLR0hxt6dbxrUV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H37"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335</v>
      </c>
      <c r="L45" s="60">
        <v>381</v>
      </c>
      <c r="M45" s="60">
        <v>368</v>
      </c>
      <c r="N45" s="60">
        <v>386</v>
      </c>
      <c r="O45" s="61">
        <v>410</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510</v>
      </c>
      <c r="L46" s="64" t="s">
        <v>510</v>
      </c>
      <c r="M46" s="64" t="s">
        <v>510</v>
      </c>
      <c r="N46" s="64" t="s">
        <v>510</v>
      </c>
      <c r="O46" s="65" t="s">
        <v>510</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510</v>
      </c>
      <c r="L47" s="64" t="s">
        <v>510</v>
      </c>
      <c r="M47" s="64" t="s">
        <v>510</v>
      </c>
      <c r="N47" s="64" t="s">
        <v>510</v>
      </c>
      <c r="O47" s="65" t="s">
        <v>510</v>
      </c>
      <c r="P47" s="48"/>
      <c r="Q47" s="48"/>
      <c r="R47" s="48"/>
      <c r="S47" s="48"/>
      <c r="T47" s="48"/>
      <c r="U47" s="48"/>
    </row>
    <row r="48" spans="1:21" ht="30.75" customHeight="1" x14ac:dyDescent="0.2">
      <c r="A48" s="48"/>
      <c r="B48" s="1155"/>
      <c r="C48" s="1156"/>
      <c r="D48" s="62"/>
      <c r="E48" s="1161" t="s">
        <v>15</v>
      </c>
      <c r="F48" s="1161"/>
      <c r="G48" s="1161"/>
      <c r="H48" s="1161"/>
      <c r="I48" s="1161"/>
      <c r="J48" s="1162"/>
      <c r="K48" s="63">
        <v>102</v>
      </c>
      <c r="L48" s="64">
        <v>89</v>
      </c>
      <c r="M48" s="64">
        <v>68</v>
      </c>
      <c r="N48" s="64">
        <v>55</v>
      </c>
      <c r="O48" s="65">
        <v>49</v>
      </c>
      <c r="P48" s="48"/>
      <c r="Q48" s="48"/>
      <c r="R48" s="48"/>
      <c r="S48" s="48"/>
      <c r="T48" s="48"/>
      <c r="U48" s="48"/>
    </row>
    <row r="49" spans="1:21" ht="30.75" customHeight="1" x14ac:dyDescent="0.2">
      <c r="A49" s="48"/>
      <c r="B49" s="1155"/>
      <c r="C49" s="1156"/>
      <c r="D49" s="62"/>
      <c r="E49" s="1161" t="s">
        <v>16</v>
      </c>
      <c r="F49" s="1161"/>
      <c r="G49" s="1161"/>
      <c r="H49" s="1161"/>
      <c r="I49" s="1161"/>
      <c r="J49" s="1162"/>
      <c r="K49" s="63">
        <v>18</v>
      </c>
      <c r="L49" s="64">
        <v>18</v>
      </c>
      <c r="M49" s="64">
        <v>17</v>
      </c>
      <c r="N49" s="64">
        <v>14</v>
      </c>
      <c r="O49" s="65">
        <v>8</v>
      </c>
      <c r="P49" s="48"/>
      <c r="Q49" s="48"/>
      <c r="R49" s="48"/>
      <c r="S49" s="48"/>
      <c r="T49" s="48"/>
      <c r="U49" s="48"/>
    </row>
    <row r="50" spans="1:21" ht="30.75" customHeight="1" x14ac:dyDescent="0.2">
      <c r="A50" s="48"/>
      <c r="B50" s="1155"/>
      <c r="C50" s="1156"/>
      <c r="D50" s="62"/>
      <c r="E50" s="1161" t="s">
        <v>17</v>
      </c>
      <c r="F50" s="1161"/>
      <c r="G50" s="1161"/>
      <c r="H50" s="1161"/>
      <c r="I50" s="1161"/>
      <c r="J50" s="1162"/>
      <c r="K50" s="63">
        <v>1</v>
      </c>
      <c r="L50" s="64">
        <v>9</v>
      </c>
      <c r="M50" s="64">
        <v>14</v>
      </c>
      <c r="N50" s="64">
        <v>14</v>
      </c>
      <c r="O50" s="65">
        <v>14</v>
      </c>
      <c r="P50" s="48"/>
      <c r="Q50" s="48"/>
      <c r="R50" s="48"/>
      <c r="S50" s="48"/>
      <c r="T50" s="48"/>
      <c r="U50" s="48"/>
    </row>
    <row r="51" spans="1:21" ht="30.75" customHeight="1" x14ac:dyDescent="0.2">
      <c r="A51" s="48"/>
      <c r="B51" s="1157"/>
      <c r="C51" s="1158"/>
      <c r="D51" s="66"/>
      <c r="E51" s="1161" t="s">
        <v>18</v>
      </c>
      <c r="F51" s="1161"/>
      <c r="G51" s="1161"/>
      <c r="H51" s="1161"/>
      <c r="I51" s="1161"/>
      <c r="J51" s="1162"/>
      <c r="K51" s="63">
        <v>0</v>
      </c>
      <c r="L51" s="64">
        <v>0</v>
      </c>
      <c r="M51" s="64">
        <v>0</v>
      </c>
      <c r="N51" s="64">
        <v>0</v>
      </c>
      <c r="O51" s="65">
        <v>0</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323</v>
      </c>
      <c r="L52" s="64">
        <v>345</v>
      </c>
      <c r="M52" s="64">
        <v>326</v>
      </c>
      <c r="N52" s="64">
        <v>325</v>
      </c>
      <c r="O52" s="65">
        <v>326</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133</v>
      </c>
      <c r="L53" s="69">
        <v>152</v>
      </c>
      <c r="M53" s="69">
        <v>141</v>
      </c>
      <c r="N53" s="69">
        <v>144</v>
      </c>
      <c r="O53" s="70">
        <v>155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567</v>
      </c>
      <c r="P56" s="48"/>
      <c r="Q56" s="48"/>
      <c r="R56" s="48"/>
      <c r="S56" s="48"/>
      <c r="T56" s="48"/>
      <c r="U56" s="48"/>
    </row>
    <row r="57" spans="1:21" ht="31.5" customHeight="1" thickBot="1" x14ac:dyDescent="0.3">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oHp4ke+WWw4YUTb/E+BTrCuT6Dxy/eZk4DKVubtFmUhdkNfl/+gwWYRpYSwDTeqQukIkT4252kicejwDtI0pw==" saltValue="YJnp1xXdhXcWGEaDKZeO0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7"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552</v>
      </c>
      <c r="J40" s="103" t="s">
        <v>553</v>
      </c>
      <c r="K40" s="103" t="s">
        <v>554</v>
      </c>
      <c r="L40" s="103" t="s">
        <v>555</v>
      </c>
      <c r="M40" s="104" t="s">
        <v>556</v>
      </c>
    </row>
    <row r="41" spans="2:13" ht="27.75" customHeight="1" x14ac:dyDescent="0.2">
      <c r="B41" s="1184" t="s">
        <v>32</v>
      </c>
      <c r="C41" s="1185"/>
      <c r="D41" s="105"/>
      <c r="E41" s="1190" t="s">
        <v>33</v>
      </c>
      <c r="F41" s="1190"/>
      <c r="G41" s="1190"/>
      <c r="H41" s="1191"/>
      <c r="I41" s="355">
        <v>3559</v>
      </c>
      <c r="J41" s="356">
        <v>3499</v>
      </c>
      <c r="K41" s="356">
        <v>3443</v>
      </c>
      <c r="L41" s="356">
        <v>3514</v>
      </c>
      <c r="M41" s="357">
        <v>3423</v>
      </c>
    </row>
    <row r="42" spans="2:13" ht="27.75" customHeight="1" x14ac:dyDescent="0.2">
      <c r="B42" s="1186"/>
      <c r="C42" s="1187"/>
      <c r="D42" s="106"/>
      <c r="E42" s="1192" t="s">
        <v>34</v>
      </c>
      <c r="F42" s="1192"/>
      <c r="G42" s="1192"/>
      <c r="H42" s="1193"/>
      <c r="I42" s="358" t="s">
        <v>510</v>
      </c>
      <c r="J42" s="359" t="s">
        <v>510</v>
      </c>
      <c r="K42" s="359" t="s">
        <v>510</v>
      </c>
      <c r="L42" s="359" t="s">
        <v>510</v>
      </c>
      <c r="M42" s="360" t="s">
        <v>510</v>
      </c>
    </row>
    <row r="43" spans="2:13" ht="27.75" customHeight="1" x14ac:dyDescent="0.2">
      <c r="B43" s="1186"/>
      <c r="C43" s="1187"/>
      <c r="D43" s="106"/>
      <c r="E43" s="1192" t="s">
        <v>35</v>
      </c>
      <c r="F43" s="1192"/>
      <c r="G43" s="1192"/>
      <c r="H43" s="1193"/>
      <c r="I43" s="358">
        <v>635</v>
      </c>
      <c r="J43" s="359">
        <v>569</v>
      </c>
      <c r="K43" s="359">
        <v>543</v>
      </c>
      <c r="L43" s="359">
        <v>483</v>
      </c>
      <c r="M43" s="360">
        <v>455</v>
      </c>
    </row>
    <row r="44" spans="2:13" ht="27.75" customHeight="1" x14ac:dyDescent="0.2">
      <c r="B44" s="1186"/>
      <c r="C44" s="1187"/>
      <c r="D44" s="106"/>
      <c r="E44" s="1192" t="s">
        <v>36</v>
      </c>
      <c r="F44" s="1192"/>
      <c r="G44" s="1192"/>
      <c r="H44" s="1193"/>
      <c r="I44" s="358">
        <v>69</v>
      </c>
      <c r="J44" s="359">
        <v>52</v>
      </c>
      <c r="K44" s="359">
        <v>29</v>
      </c>
      <c r="L44" s="359">
        <v>18</v>
      </c>
      <c r="M44" s="360">
        <v>10</v>
      </c>
    </row>
    <row r="45" spans="2:13" ht="27.75" customHeight="1" x14ac:dyDescent="0.2">
      <c r="B45" s="1186"/>
      <c r="C45" s="1187"/>
      <c r="D45" s="106"/>
      <c r="E45" s="1192" t="s">
        <v>37</v>
      </c>
      <c r="F45" s="1192"/>
      <c r="G45" s="1192"/>
      <c r="H45" s="1193"/>
      <c r="I45" s="358">
        <v>651</v>
      </c>
      <c r="J45" s="359">
        <v>632</v>
      </c>
      <c r="K45" s="359">
        <v>629</v>
      </c>
      <c r="L45" s="359">
        <v>630</v>
      </c>
      <c r="M45" s="360">
        <v>631</v>
      </c>
    </row>
    <row r="46" spans="2:13" ht="27.75" customHeight="1" x14ac:dyDescent="0.2">
      <c r="B46" s="1186"/>
      <c r="C46" s="1187"/>
      <c r="D46" s="107"/>
      <c r="E46" s="1192" t="s">
        <v>38</v>
      </c>
      <c r="F46" s="1192"/>
      <c r="G46" s="1192"/>
      <c r="H46" s="1193"/>
      <c r="I46" s="358" t="s">
        <v>510</v>
      </c>
      <c r="J46" s="359" t="s">
        <v>510</v>
      </c>
      <c r="K46" s="359" t="s">
        <v>510</v>
      </c>
      <c r="L46" s="359" t="s">
        <v>510</v>
      </c>
      <c r="M46" s="360" t="s">
        <v>510</v>
      </c>
    </row>
    <row r="47" spans="2:13" ht="27.75" customHeight="1" x14ac:dyDescent="0.2">
      <c r="B47" s="1186"/>
      <c r="C47" s="1187"/>
      <c r="D47" s="108"/>
      <c r="E47" s="1194" t="s">
        <v>39</v>
      </c>
      <c r="F47" s="1195"/>
      <c r="G47" s="1195"/>
      <c r="H47" s="1196"/>
      <c r="I47" s="358" t="s">
        <v>510</v>
      </c>
      <c r="J47" s="359" t="s">
        <v>510</v>
      </c>
      <c r="K47" s="359" t="s">
        <v>510</v>
      </c>
      <c r="L47" s="359" t="s">
        <v>510</v>
      </c>
      <c r="M47" s="360" t="s">
        <v>510</v>
      </c>
    </row>
    <row r="48" spans="2:13" ht="27.75" customHeight="1" x14ac:dyDescent="0.2">
      <c r="B48" s="1186"/>
      <c r="C48" s="1187"/>
      <c r="D48" s="106"/>
      <c r="E48" s="1192" t="s">
        <v>40</v>
      </c>
      <c r="F48" s="1192"/>
      <c r="G48" s="1192"/>
      <c r="H48" s="1193"/>
      <c r="I48" s="358" t="s">
        <v>510</v>
      </c>
      <c r="J48" s="359" t="s">
        <v>510</v>
      </c>
      <c r="K48" s="359" t="s">
        <v>510</v>
      </c>
      <c r="L48" s="359" t="s">
        <v>510</v>
      </c>
      <c r="M48" s="360" t="s">
        <v>510</v>
      </c>
    </row>
    <row r="49" spans="2:13" ht="27.75" customHeight="1" x14ac:dyDescent="0.2">
      <c r="B49" s="1188"/>
      <c r="C49" s="1189"/>
      <c r="D49" s="106"/>
      <c r="E49" s="1192" t="s">
        <v>41</v>
      </c>
      <c r="F49" s="1192"/>
      <c r="G49" s="1192"/>
      <c r="H49" s="1193"/>
      <c r="I49" s="358" t="s">
        <v>510</v>
      </c>
      <c r="J49" s="359" t="s">
        <v>510</v>
      </c>
      <c r="K49" s="359" t="s">
        <v>510</v>
      </c>
      <c r="L49" s="359" t="s">
        <v>510</v>
      </c>
      <c r="M49" s="360" t="s">
        <v>510</v>
      </c>
    </row>
    <row r="50" spans="2:13" ht="27.75" customHeight="1" x14ac:dyDescent="0.2">
      <c r="B50" s="1197" t="s">
        <v>42</v>
      </c>
      <c r="C50" s="1198"/>
      <c r="D50" s="109"/>
      <c r="E50" s="1192" t="s">
        <v>43</v>
      </c>
      <c r="F50" s="1192"/>
      <c r="G50" s="1192"/>
      <c r="H50" s="1193"/>
      <c r="I50" s="358">
        <v>1077</v>
      </c>
      <c r="J50" s="359">
        <v>1096</v>
      </c>
      <c r="K50" s="359">
        <v>1140</v>
      </c>
      <c r="L50" s="359">
        <v>1351</v>
      </c>
      <c r="M50" s="360">
        <v>1465</v>
      </c>
    </row>
    <row r="51" spans="2:13" ht="27.75" customHeight="1" x14ac:dyDescent="0.2">
      <c r="B51" s="1186"/>
      <c r="C51" s="1187"/>
      <c r="D51" s="106"/>
      <c r="E51" s="1192" t="s">
        <v>44</v>
      </c>
      <c r="F51" s="1192"/>
      <c r="G51" s="1192"/>
      <c r="H51" s="1193"/>
      <c r="I51" s="358">
        <v>106</v>
      </c>
      <c r="J51" s="359">
        <v>98</v>
      </c>
      <c r="K51" s="359">
        <v>88</v>
      </c>
      <c r="L51" s="359">
        <v>87</v>
      </c>
      <c r="M51" s="360">
        <v>85</v>
      </c>
    </row>
    <row r="52" spans="2:13" ht="27.75" customHeight="1" x14ac:dyDescent="0.2">
      <c r="B52" s="1188"/>
      <c r="C52" s="1189"/>
      <c r="D52" s="106"/>
      <c r="E52" s="1192" t="s">
        <v>45</v>
      </c>
      <c r="F52" s="1192"/>
      <c r="G52" s="1192"/>
      <c r="H52" s="1193"/>
      <c r="I52" s="358">
        <v>2715</v>
      </c>
      <c r="J52" s="359">
        <v>2648</v>
      </c>
      <c r="K52" s="359">
        <v>2583</v>
      </c>
      <c r="L52" s="359">
        <v>2640</v>
      </c>
      <c r="M52" s="360">
        <v>2610</v>
      </c>
    </row>
    <row r="53" spans="2:13" ht="27.75" customHeight="1" thickBot="1" x14ac:dyDescent="0.25">
      <c r="B53" s="1199" t="s">
        <v>46</v>
      </c>
      <c r="C53" s="1200"/>
      <c r="D53" s="110"/>
      <c r="E53" s="1201" t="s">
        <v>47</v>
      </c>
      <c r="F53" s="1201"/>
      <c r="G53" s="1201"/>
      <c r="H53" s="1202"/>
      <c r="I53" s="361">
        <v>1015</v>
      </c>
      <c r="J53" s="362">
        <v>911</v>
      </c>
      <c r="K53" s="362">
        <v>834</v>
      </c>
      <c r="L53" s="362">
        <v>568</v>
      </c>
      <c r="M53" s="363">
        <v>358</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WL/gRNRScfOAZZVxiF+Ie7RVNRXyoynSPCtpvVdNYnRurt+By6nYIlGUKZ8U37SwqCoDrTVdf+1wP5V8VrCg+w==" saltValue="iYY9qxkToGsouON0P2Zl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H13" zoomScale="80" zoomScaleNormal="80" zoomScaleSheetLayoutView="100" workbookViewId="0">
      <selection activeCell="H62" sqref="H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554</v>
      </c>
      <c r="G54" s="119" t="s">
        <v>555</v>
      </c>
      <c r="H54" s="120" t="s">
        <v>556</v>
      </c>
    </row>
    <row r="55" spans="2:8" ht="52.5" customHeight="1" x14ac:dyDescent="0.2">
      <c r="B55" s="121"/>
      <c r="C55" s="1211" t="s">
        <v>50</v>
      </c>
      <c r="D55" s="1211"/>
      <c r="E55" s="1212"/>
      <c r="F55" s="122">
        <v>301</v>
      </c>
      <c r="G55" s="122">
        <v>301</v>
      </c>
      <c r="H55" s="123">
        <v>301</v>
      </c>
    </row>
    <row r="56" spans="2:8" ht="52.5" customHeight="1" x14ac:dyDescent="0.2">
      <c r="B56" s="124"/>
      <c r="C56" s="1213" t="s">
        <v>51</v>
      </c>
      <c r="D56" s="1213"/>
      <c r="E56" s="1214"/>
      <c r="F56" s="125">
        <v>433</v>
      </c>
      <c r="G56" s="125">
        <v>561</v>
      </c>
      <c r="H56" s="126">
        <v>652</v>
      </c>
    </row>
    <row r="57" spans="2:8" ht="53.25" customHeight="1" x14ac:dyDescent="0.2">
      <c r="B57" s="124"/>
      <c r="C57" s="1215" t="s">
        <v>52</v>
      </c>
      <c r="D57" s="1215"/>
      <c r="E57" s="1216"/>
      <c r="F57" s="127">
        <v>339</v>
      </c>
      <c r="G57" s="127">
        <v>424</v>
      </c>
      <c r="H57" s="128">
        <v>445</v>
      </c>
    </row>
    <row r="58" spans="2:8" ht="45.75" customHeight="1" x14ac:dyDescent="0.2">
      <c r="B58" s="129"/>
      <c r="C58" s="1203" t="s">
        <v>580</v>
      </c>
      <c r="D58" s="1204"/>
      <c r="E58" s="1205"/>
      <c r="F58" s="130">
        <v>105</v>
      </c>
      <c r="G58" s="130">
        <v>173</v>
      </c>
      <c r="H58" s="131">
        <v>187</v>
      </c>
    </row>
    <row r="59" spans="2:8" ht="45.75" customHeight="1" x14ac:dyDescent="0.2">
      <c r="B59" s="129"/>
      <c r="C59" s="1203" t="s">
        <v>581</v>
      </c>
      <c r="D59" s="1204"/>
      <c r="E59" s="1205"/>
      <c r="F59" s="130">
        <v>76</v>
      </c>
      <c r="G59" s="130">
        <v>80</v>
      </c>
      <c r="H59" s="131">
        <v>82</v>
      </c>
    </row>
    <row r="60" spans="2:8" ht="45.75" customHeight="1" x14ac:dyDescent="0.2">
      <c r="B60" s="129"/>
      <c r="C60" s="1203" t="s">
        <v>582</v>
      </c>
      <c r="D60" s="1204"/>
      <c r="E60" s="1205"/>
      <c r="F60" s="130">
        <v>54</v>
      </c>
      <c r="G60" s="130">
        <v>54</v>
      </c>
      <c r="H60" s="131">
        <v>59</v>
      </c>
    </row>
    <row r="61" spans="2:8" ht="45.75" customHeight="1" x14ac:dyDescent="0.2">
      <c r="B61" s="129"/>
      <c r="C61" s="1203" t="s">
        <v>583</v>
      </c>
      <c r="D61" s="1204"/>
      <c r="E61" s="1205"/>
      <c r="F61" s="130">
        <v>34</v>
      </c>
      <c r="G61" s="130">
        <v>34</v>
      </c>
      <c r="H61" s="131">
        <v>34</v>
      </c>
    </row>
    <row r="62" spans="2:8" ht="45.75" customHeight="1" thickBot="1" x14ac:dyDescent="0.25">
      <c r="B62" s="132"/>
      <c r="C62" s="1206" t="s">
        <v>584</v>
      </c>
      <c r="D62" s="1207"/>
      <c r="E62" s="1208"/>
      <c r="F62" s="133">
        <v>32</v>
      </c>
      <c r="G62" s="133">
        <v>32</v>
      </c>
      <c r="H62" s="134">
        <v>32</v>
      </c>
    </row>
    <row r="63" spans="2:8" ht="52.5" customHeight="1" thickBot="1" x14ac:dyDescent="0.25">
      <c r="B63" s="135"/>
      <c r="C63" s="1209" t="s">
        <v>53</v>
      </c>
      <c r="D63" s="1209"/>
      <c r="E63" s="1210"/>
      <c r="F63" s="136">
        <v>1073</v>
      </c>
      <c r="G63" s="136">
        <v>1286</v>
      </c>
      <c r="H63" s="137">
        <v>1397</v>
      </c>
    </row>
    <row r="64" spans="2:8" ht="13" x14ac:dyDescent="0.2"/>
  </sheetData>
  <sheetProtection algorithmName="SHA-512" hashValue="ToiCVLPFo+FOhCnMpg5HDcH6P41WHYsJiJhvMHh7XBJ+1EqzRL6pldvgLpBAAUeRKwzxAvyCl58JpFV5rhUfRQ==" saltValue="DvHLfEBrSPf8JEIpsfHG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5"/>
  <sheetViews>
    <sheetView workbookViewId="0">
      <selection sqref="A1:XFD1048576"/>
    </sheetView>
  </sheetViews>
  <sheetFormatPr defaultColWidth="0" defaultRowHeight="13.5" customHeight="1" zeroHeight="1" x14ac:dyDescent="0.2"/>
  <cols>
    <col min="1" max="1" width="6.36328125" style="1219" customWidth="1"/>
    <col min="2" max="107" width="2.453125" style="1219" customWidth="1"/>
    <col min="108" max="108" width="6.08984375" style="1226" customWidth="1"/>
    <col min="109" max="109" width="5.90625" style="1225" customWidth="1"/>
    <col min="110" max="16384" width="8.63281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 x14ac:dyDescent="0.2">
      <c r="DD19" s="1219"/>
      <c r="DE19" s="1219"/>
    </row>
    <row r="20" spans="1:109" ht="13"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 x14ac:dyDescent="0.2">
      <c r="B23" s="1225"/>
    </row>
    <row r="24" spans="1:109" ht="13" x14ac:dyDescent="0.2">
      <c r="B24" s="1225"/>
    </row>
    <row r="25" spans="1:109" ht="13" x14ac:dyDescent="0.2">
      <c r="B25" s="1225"/>
    </row>
    <row r="26" spans="1:109" ht="13" x14ac:dyDescent="0.2">
      <c r="B26" s="1225"/>
    </row>
    <row r="27" spans="1:109" ht="13" x14ac:dyDescent="0.2">
      <c r="B27" s="1225"/>
    </row>
    <row r="28" spans="1:109" ht="13" x14ac:dyDescent="0.2">
      <c r="B28" s="1225"/>
    </row>
    <row r="29" spans="1:109" ht="13" x14ac:dyDescent="0.2">
      <c r="B29" s="1225"/>
    </row>
    <row r="30" spans="1:109" ht="13" x14ac:dyDescent="0.2">
      <c r="B30" s="1225"/>
    </row>
    <row r="31" spans="1:109" ht="13" x14ac:dyDescent="0.2">
      <c r="B31" s="1225"/>
    </row>
    <row r="32" spans="1:109" ht="13" x14ac:dyDescent="0.2">
      <c r="B32" s="1225"/>
    </row>
    <row r="33" spans="2:109" ht="13" x14ac:dyDescent="0.2">
      <c r="B33" s="1225"/>
    </row>
    <row r="34" spans="2:109" ht="13" x14ac:dyDescent="0.2">
      <c r="B34" s="1225"/>
    </row>
    <row r="35" spans="2:109" ht="13" x14ac:dyDescent="0.2">
      <c r="B35" s="1225"/>
    </row>
    <row r="36" spans="2:109" ht="13" x14ac:dyDescent="0.2">
      <c r="B36" s="1225"/>
    </row>
    <row r="37" spans="2:109" ht="13" x14ac:dyDescent="0.2">
      <c r="B37" s="1225"/>
    </row>
    <row r="38" spans="2:109" ht="13" x14ac:dyDescent="0.2">
      <c r="B38" s="1225"/>
    </row>
    <row r="39" spans="2:109" ht="13"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 x14ac:dyDescent="0.2">
      <c r="B40" s="1230"/>
      <c r="DD40" s="1230"/>
      <c r="DE40" s="1219"/>
    </row>
    <row r="41" spans="2:109" ht="16.5" x14ac:dyDescent="0.2">
      <c r="B41" s="1231" t="s">
        <v>587</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 x14ac:dyDescent="0.2">
      <c r="B42" s="1225"/>
      <c r="G42" s="1232"/>
      <c r="I42" s="1233"/>
      <c r="J42" s="1233"/>
      <c r="K42" s="1233"/>
      <c r="AM42" s="1232"/>
      <c r="AN42" s="1232" t="s">
        <v>588</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589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 x14ac:dyDescent="0.2">
      <c r="B49" s="1225"/>
      <c r="AN49" s="1219" t="s">
        <v>590</v>
      </c>
    </row>
    <row r="50" spans="1:109" ht="13"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552</v>
      </c>
      <c r="BQ50" s="1250"/>
      <c r="BR50" s="1250"/>
      <c r="BS50" s="1250"/>
      <c r="BT50" s="1250"/>
      <c r="BU50" s="1250"/>
      <c r="BV50" s="1250"/>
      <c r="BW50" s="1250"/>
      <c r="BX50" s="1250" t="s">
        <v>553</v>
      </c>
      <c r="BY50" s="1250"/>
      <c r="BZ50" s="1250"/>
      <c r="CA50" s="1250"/>
      <c r="CB50" s="1250"/>
      <c r="CC50" s="1250"/>
      <c r="CD50" s="1250"/>
      <c r="CE50" s="1250"/>
      <c r="CF50" s="1250" t="s">
        <v>554</v>
      </c>
      <c r="CG50" s="1250"/>
      <c r="CH50" s="1250"/>
      <c r="CI50" s="1250"/>
      <c r="CJ50" s="1250"/>
      <c r="CK50" s="1250"/>
      <c r="CL50" s="1250"/>
      <c r="CM50" s="1250"/>
      <c r="CN50" s="1250" t="s">
        <v>555</v>
      </c>
      <c r="CO50" s="1250"/>
      <c r="CP50" s="1250"/>
      <c r="CQ50" s="1250"/>
      <c r="CR50" s="1250"/>
      <c r="CS50" s="1250"/>
      <c r="CT50" s="1250"/>
      <c r="CU50" s="1250"/>
      <c r="CV50" s="1250" t="s">
        <v>556</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591</v>
      </c>
      <c r="AO51" s="1254"/>
      <c r="AP51" s="1254"/>
      <c r="AQ51" s="1254"/>
      <c r="AR51" s="1254"/>
      <c r="AS51" s="1254"/>
      <c r="AT51" s="1254"/>
      <c r="AU51" s="1254"/>
      <c r="AV51" s="1254"/>
      <c r="AW51" s="1254"/>
      <c r="AX51" s="1254"/>
      <c r="AY51" s="1254"/>
      <c r="AZ51" s="1254"/>
      <c r="BA51" s="1254"/>
      <c r="BB51" s="1254" t="s">
        <v>592</v>
      </c>
      <c r="BC51" s="1254"/>
      <c r="BD51" s="1254"/>
      <c r="BE51" s="1254"/>
      <c r="BF51" s="1254"/>
      <c r="BG51" s="1254"/>
      <c r="BH51" s="1254"/>
      <c r="BI51" s="1254"/>
      <c r="BJ51" s="1254"/>
      <c r="BK51" s="1254"/>
      <c r="BL51" s="1254"/>
      <c r="BM51" s="1254"/>
      <c r="BN51" s="1254"/>
      <c r="BO51" s="1254"/>
      <c r="BP51" s="1255">
        <v>73.900000000000006</v>
      </c>
      <c r="BQ51" s="1255"/>
      <c r="BR51" s="1255"/>
      <c r="BS51" s="1255"/>
      <c r="BT51" s="1255"/>
      <c r="BU51" s="1255"/>
      <c r="BV51" s="1255"/>
      <c r="BW51" s="1255"/>
      <c r="BX51" s="1255">
        <v>65.400000000000006</v>
      </c>
      <c r="BY51" s="1255"/>
      <c r="BZ51" s="1255"/>
      <c r="CA51" s="1255"/>
      <c r="CB51" s="1255"/>
      <c r="CC51" s="1255"/>
      <c r="CD51" s="1255"/>
      <c r="CE51" s="1255"/>
      <c r="CF51" s="1255">
        <v>56.8</v>
      </c>
      <c r="CG51" s="1255"/>
      <c r="CH51" s="1255"/>
      <c r="CI51" s="1255"/>
      <c r="CJ51" s="1255"/>
      <c r="CK51" s="1255"/>
      <c r="CL51" s="1255"/>
      <c r="CM51" s="1255"/>
      <c r="CN51" s="1255">
        <v>35</v>
      </c>
      <c r="CO51" s="1255"/>
      <c r="CP51" s="1255"/>
      <c r="CQ51" s="1255"/>
      <c r="CR51" s="1255"/>
      <c r="CS51" s="1255"/>
      <c r="CT51" s="1255"/>
      <c r="CU51" s="1255"/>
      <c r="CV51" s="1255">
        <v>23.1</v>
      </c>
      <c r="CW51" s="1255"/>
      <c r="CX51" s="1255"/>
      <c r="CY51" s="1255"/>
      <c r="CZ51" s="1255"/>
      <c r="DA51" s="1255"/>
      <c r="DB51" s="1255"/>
      <c r="DC51" s="1255"/>
    </row>
    <row r="52" spans="1:109" ht="13"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593</v>
      </c>
      <c r="BC53" s="1254"/>
      <c r="BD53" s="1254"/>
      <c r="BE53" s="1254"/>
      <c r="BF53" s="1254"/>
      <c r="BG53" s="1254"/>
      <c r="BH53" s="1254"/>
      <c r="BI53" s="1254"/>
      <c r="BJ53" s="1254"/>
      <c r="BK53" s="1254"/>
      <c r="BL53" s="1254"/>
      <c r="BM53" s="1254"/>
      <c r="BN53" s="1254"/>
      <c r="BO53" s="1254"/>
      <c r="BP53" s="1255">
        <v>64.599999999999994</v>
      </c>
      <c r="BQ53" s="1255"/>
      <c r="BR53" s="1255"/>
      <c r="BS53" s="1255"/>
      <c r="BT53" s="1255"/>
      <c r="BU53" s="1255"/>
      <c r="BV53" s="1255"/>
      <c r="BW53" s="1255"/>
      <c r="BX53" s="1255">
        <v>65.2</v>
      </c>
      <c r="BY53" s="1255"/>
      <c r="BZ53" s="1255"/>
      <c r="CA53" s="1255"/>
      <c r="CB53" s="1255"/>
      <c r="CC53" s="1255"/>
      <c r="CD53" s="1255"/>
      <c r="CE53" s="1255"/>
      <c r="CF53" s="1255">
        <v>66.7</v>
      </c>
      <c r="CG53" s="1255"/>
      <c r="CH53" s="1255"/>
      <c r="CI53" s="1255"/>
      <c r="CJ53" s="1255"/>
      <c r="CK53" s="1255"/>
      <c r="CL53" s="1255"/>
      <c r="CM53" s="1255"/>
      <c r="CN53" s="1255">
        <v>66.599999999999994</v>
      </c>
      <c r="CO53" s="1255"/>
      <c r="CP53" s="1255"/>
      <c r="CQ53" s="1255"/>
      <c r="CR53" s="1255"/>
      <c r="CS53" s="1255"/>
      <c r="CT53" s="1255"/>
      <c r="CU53" s="1255"/>
      <c r="CV53" s="1255">
        <v>67.7</v>
      </c>
      <c r="CW53" s="1255"/>
      <c r="CX53" s="1255"/>
      <c r="CY53" s="1255"/>
      <c r="CZ53" s="1255"/>
      <c r="DA53" s="1255"/>
      <c r="DB53" s="1255"/>
      <c r="DC53" s="1255"/>
    </row>
    <row r="54" spans="1:109" ht="13"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1233"/>
      <c r="B55" s="1225"/>
      <c r="G55" s="1244"/>
      <c r="H55" s="1244"/>
      <c r="I55" s="1244"/>
      <c r="J55" s="1244"/>
      <c r="K55" s="1253"/>
      <c r="L55" s="1253"/>
      <c r="M55" s="1253"/>
      <c r="N55" s="1253"/>
      <c r="AN55" s="1250" t="s">
        <v>594</v>
      </c>
      <c r="AO55" s="1250"/>
      <c r="AP55" s="1250"/>
      <c r="AQ55" s="1250"/>
      <c r="AR55" s="1250"/>
      <c r="AS55" s="1250"/>
      <c r="AT55" s="1250"/>
      <c r="AU55" s="1250"/>
      <c r="AV55" s="1250"/>
      <c r="AW55" s="1250"/>
      <c r="AX55" s="1250"/>
      <c r="AY55" s="1250"/>
      <c r="AZ55" s="1250"/>
      <c r="BA55" s="1250"/>
      <c r="BB55" s="1254" t="s">
        <v>592</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593</v>
      </c>
      <c r="BC57" s="1254"/>
      <c r="BD57" s="1254"/>
      <c r="BE57" s="1254"/>
      <c r="BF57" s="1254"/>
      <c r="BG57" s="1254"/>
      <c r="BH57" s="1254"/>
      <c r="BI57" s="1254"/>
      <c r="BJ57" s="1254"/>
      <c r="BK57" s="1254"/>
      <c r="BL57" s="1254"/>
      <c r="BM57" s="1254"/>
      <c r="BN57" s="1254"/>
      <c r="BO57" s="1254"/>
      <c r="BP57" s="1255">
        <v>59.2</v>
      </c>
      <c r="BQ57" s="1255"/>
      <c r="BR57" s="1255"/>
      <c r="BS57" s="1255"/>
      <c r="BT57" s="1255"/>
      <c r="BU57" s="1255"/>
      <c r="BV57" s="1255"/>
      <c r="BW57" s="1255"/>
      <c r="BX57" s="1255">
        <v>60.3</v>
      </c>
      <c r="BY57" s="1255"/>
      <c r="BZ57" s="1255"/>
      <c r="CA57" s="1255"/>
      <c r="CB57" s="1255"/>
      <c r="CC57" s="1255"/>
      <c r="CD57" s="1255"/>
      <c r="CE57" s="1255"/>
      <c r="CF57" s="1255">
        <v>61</v>
      </c>
      <c r="CG57" s="1255"/>
      <c r="CH57" s="1255"/>
      <c r="CI57" s="1255"/>
      <c r="CJ57" s="1255"/>
      <c r="CK57" s="1255"/>
      <c r="CL57" s="1255"/>
      <c r="CM57" s="1255"/>
      <c r="CN57" s="1255">
        <v>62.3</v>
      </c>
      <c r="CO57" s="1255"/>
      <c r="CP57" s="1255"/>
      <c r="CQ57" s="1255"/>
      <c r="CR57" s="1255"/>
      <c r="CS57" s="1255"/>
      <c r="CT57" s="1255"/>
      <c r="CU57" s="1255"/>
      <c r="CV57" s="1255">
        <v>63.7</v>
      </c>
      <c r="CW57" s="1255"/>
      <c r="CX57" s="1255"/>
      <c r="CY57" s="1255"/>
      <c r="CZ57" s="1255"/>
      <c r="DA57" s="1255"/>
      <c r="DB57" s="1255"/>
      <c r="DC57" s="1255"/>
      <c r="DD57" s="1258"/>
      <c r="DE57" s="1256"/>
    </row>
    <row r="58" spans="1:109" s="1233" customFormat="1" ht="13"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5" x14ac:dyDescent="0.2">
      <c r="B63" s="1264" t="s">
        <v>595</v>
      </c>
    </row>
    <row r="64" spans="1:109" ht="13" x14ac:dyDescent="0.2">
      <c r="B64" s="1225"/>
      <c r="G64" s="1232"/>
      <c r="I64" s="1265"/>
      <c r="J64" s="1265"/>
      <c r="K64" s="1265"/>
      <c r="L64" s="1265"/>
      <c r="M64" s="1265"/>
      <c r="N64" s="1266"/>
      <c r="AM64" s="1232"/>
      <c r="AN64" s="1232" t="s">
        <v>588</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 x14ac:dyDescent="0.2">
      <c r="B65" s="1225"/>
      <c r="AN65" s="1234" t="s">
        <v>596</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 x14ac:dyDescent="0.2">
      <c r="B71" s="1225"/>
      <c r="G71" s="1270"/>
      <c r="I71" s="1271"/>
      <c r="J71" s="1268"/>
      <c r="K71" s="1268"/>
      <c r="L71" s="1269"/>
      <c r="M71" s="1268"/>
      <c r="N71" s="1269"/>
      <c r="AM71" s="1270"/>
      <c r="AN71" s="1219" t="s">
        <v>590</v>
      </c>
    </row>
    <row r="72" spans="2:107" ht="13"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552</v>
      </c>
      <c r="BQ72" s="1250"/>
      <c r="BR72" s="1250"/>
      <c r="BS72" s="1250"/>
      <c r="BT72" s="1250"/>
      <c r="BU72" s="1250"/>
      <c r="BV72" s="1250"/>
      <c r="BW72" s="1250"/>
      <c r="BX72" s="1250" t="s">
        <v>553</v>
      </c>
      <c r="BY72" s="1250"/>
      <c r="BZ72" s="1250"/>
      <c r="CA72" s="1250"/>
      <c r="CB72" s="1250"/>
      <c r="CC72" s="1250"/>
      <c r="CD72" s="1250"/>
      <c r="CE72" s="1250"/>
      <c r="CF72" s="1250" t="s">
        <v>554</v>
      </c>
      <c r="CG72" s="1250"/>
      <c r="CH72" s="1250"/>
      <c r="CI72" s="1250"/>
      <c r="CJ72" s="1250"/>
      <c r="CK72" s="1250"/>
      <c r="CL72" s="1250"/>
      <c r="CM72" s="1250"/>
      <c r="CN72" s="1250" t="s">
        <v>555</v>
      </c>
      <c r="CO72" s="1250"/>
      <c r="CP72" s="1250"/>
      <c r="CQ72" s="1250"/>
      <c r="CR72" s="1250"/>
      <c r="CS72" s="1250"/>
      <c r="CT72" s="1250"/>
      <c r="CU72" s="1250"/>
      <c r="CV72" s="1250" t="s">
        <v>556</v>
      </c>
      <c r="CW72" s="1250"/>
      <c r="CX72" s="1250"/>
      <c r="CY72" s="1250"/>
      <c r="CZ72" s="1250"/>
      <c r="DA72" s="1250"/>
      <c r="DB72" s="1250"/>
      <c r="DC72" s="1250"/>
    </row>
    <row r="73" spans="2:107" ht="13" x14ac:dyDescent="0.2">
      <c r="B73" s="1225"/>
      <c r="G73" s="1251"/>
      <c r="H73" s="1251"/>
      <c r="I73" s="1251"/>
      <c r="J73" s="1251"/>
      <c r="K73" s="1272"/>
      <c r="L73" s="1272"/>
      <c r="M73" s="1272"/>
      <c r="N73" s="1272"/>
      <c r="AM73" s="1243"/>
      <c r="AN73" s="1254" t="s">
        <v>591</v>
      </c>
      <c r="AO73" s="1254"/>
      <c r="AP73" s="1254"/>
      <c r="AQ73" s="1254"/>
      <c r="AR73" s="1254"/>
      <c r="AS73" s="1254"/>
      <c r="AT73" s="1254"/>
      <c r="AU73" s="1254"/>
      <c r="AV73" s="1254"/>
      <c r="AW73" s="1254"/>
      <c r="AX73" s="1254"/>
      <c r="AY73" s="1254"/>
      <c r="AZ73" s="1254"/>
      <c r="BA73" s="1254"/>
      <c r="BB73" s="1254" t="s">
        <v>592</v>
      </c>
      <c r="BC73" s="1254"/>
      <c r="BD73" s="1254"/>
      <c r="BE73" s="1254"/>
      <c r="BF73" s="1254"/>
      <c r="BG73" s="1254"/>
      <c r="BH73" s="1254"/>
      <c r="BI73" s="1254"/>
      <c r="BJ73" s="1254"/>
      <c r="BK73" s="1254"/>
      <c r="BL73" s="1254"/>
      <c r="BM73" s="1254"/>
      <c r="BN73" s="1254"/>
      <c r="BO73" s="1254"/>
      <c r="BP73" s="1255">
        <v>73.900000000000006</v>
      </c>
      <c r="BQ73" s="1255"/>
      <c r="BR73" s="1255"/>
      <c r="BS73" s="1255"/>
      <c r="BT73" s="1255"/>
      <c r="BU73" s="1255"/>
      <c r="BV73" s="1255"/>
      <c r="BW73" s="1255"/>
      <c r="BX73" s="1255">
        <v>65.400000000000006</v>
      </c>
      <c r="BY73" s="1255"/>
      <c r="BZ73" s="1255"/>
      <c r="CA73" s="1255"/>
      <c r="CB73" s="1255"/>
      <c r="CC73" s="1255"/>
      <c r="CD73" s="1255"/>
      <c r="CE73" s="1255"/>
      <c r="CF73" s="1255">
        <v>56.8</v>
      </c>
      <c r="CG73" s="1255"/>
      <c r="CH73" s="1255"/>
      <c r="CI73" s="1255"/>
      <c r="CJ73" s="1255"/>
      <c r="CK73" s="1255"/>
      <c r="CL73" s="1255"/>
      <c r="CM73" s="1255"/>
      <c r="CN73" s="1255">
        <v>35</v>
      </c>
      <c r="CO73" s="1255"/>
      <c r="CP73" s="1255"/>
      <c r="CQ73" s="1255"/>
      <c r="CR73" s="1255"/>
      <c r="CS73" s="1255"/>
      <c r="CT73" s="1255"/>
      <c r="CU73" s="1255"/>
      <c r="CV73" s="1255">
        <v>23.1</v>
      </c>
      <c r="CW73" s="1255"/>
      <c r="CX73" s="1255"/>
      <c r="CY73" s="1255"/>
      <c r="CZ73" s="1255"/>
      <c r="DA73" s="1255"/>
      <c r="DB73" s="1255"/>
      <c r="DC73" s="1255"/>
    </row>
    <row r="74" spans="2:107" ht="13"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597</v>
      </c>
      <c r="BC75" s="1254"/>
      <c r="BD75" s="1254"/>
      <c r="BE75" s="1254"/>
      <c r="BF75" s="1254"/>
      <c r="BG75" s="1254"/>
      <c r="BH75" s="1254"/>
      <c r="BI75" s="1254"/>
      <c r="BJ75" s="1254"/>
      <c r="BK75" s="1254"/>
      <c r="BL75" s="1254"/>
      <c r="BM75" s="1254"/>
      <c r="BN75" s="1254"/>
      <c r="BO75" s="1254"/>
      <c r="BP75" s="1255">
        <v>9.9</v>
      </c>
      <c r="BQ75" s="1255"/>
      <c r="BR75" s="1255"/>
      <c r="BS75" s="1255"/>
      <c r="BT75" s="1255"/>
      <c r="BU75" s="1255"/>
      <c r="BV75" s="1255"/>
      <c r="BW75" s="1255"/>
      <c r="BX75" s="1255">
        <v>10.1</v>
      </c>
      <c r="BY75" s="1255"/>
      <c r="BZ75" s="1255"/>
      <c r="CA75" s="1255"/>
      <c r="CB75" s="1255"/>
      <c r="CC75" s="1255"/>
      <c r="CD75" s="1255"/>
      <c r="CE75" s="1255"/>
      <c r="CF75" s="1255">
        <v>10</v>
      </c>
      <c r="CG75" s="1255"/>
      <c r="CH75" s="1255"/>
      <c r="CI75" s="1255"/>
      <c r="CJ75" s="1255"/>
      <c r="CK75" s="1255"/>
      <c r="CL75" s="1255"/>
      <c r="CM75" s="1255"/>
      <c r="CN75" s="1255">
        <v>9.8000000000000007</v>
      </c>
      <c r="CO75" s="1255"/>
      <c r="CP75" s="1255"/>
      <c r="CQ75" s="1255"/>
      <c r="CR75" s="1255"/>
      <c r="CS75" s="1255"/>
      <c r="CT75" s="1255"/>
      <c r="CU75" s="1255"/>
      <c r="CV75" s="1255">
        <v>9.5</v>
      </c>
      <c r="CW75" s="1255"/>
      <c r="CX75" s="1255"/>
      <c r="CY75" s="1255"/>
      <c r="CZ75" s="1255"/>
      <c r="DA75" s="1255"/>
      <c r="DB75" s="1255"/>
      <c r="DC75" s="1255"/>
    </row>
    <row r="76" spans="2:107" ht="13"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1225"/>
      <c r="G77" s="1244"/>
      <c r="H77" s="1244"/>
      <c r="I77" s="1244"/>
      <c r="J77" s="1244"/>
      <c r="K77" s="1272"/>
      <c r="L77" s="1272"/>
      <c r="M77" s="1272"/>
      <c r="N77" s="1272"/>
      <c r="AN77" s="1250" t="s">
        <v>594</v>
      </c>
      <c r="AO77" s="1250"/>
      <c r="AP77" s="1250"/>
      <c r="AQ77" s="1250"/>
      <c r="AR77" s="1250"/>
      <c r="AS77" s="1250"/>
      <c r="AT77" s="1250"/>
      <c r="AU77" s="1250"/>
      <c r="AV77" s="1250"/>
      <c r="AW77" s="1250"/>
      <c r="AX77" s="1250"/>
      <c r="AY77" s="1250"/>
      <c r="AZ77" s="1250"/>
      <c r="BA77" s="1250"/>
      <c r="BB77" s="1254" t="s">
        <v>592</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597</v>
      </c>
      <c r="BC79" s="1254"/>
      <c r="BD79" s="1254"/>
      <c r="BE79" s="1254"/>
      <c r="BF79" s="1254"/>
      <c r="BG79" s="1254"/>
      <c r="BH79" s="1254"/>
      <c r="BI79" s="1254"/>
      <c r="BJ79" s="1254"/>
      <c r="BK79" s="1254"/>
      <c r="BL79" s="1254"/>
      <c r="BM79" s="1254"/>
      <c r="BN79" s="1254"/>
      <c r="BO79" s="1254"/>
      <c r="BP79" s="1255">
        <v>7.1</v>
      </c>
      <c r="BQ79" s="1255"/>
      <c r="BR79" s="1255"/>
      <c r="BS79" s="1255"/>
      <c r="BT79" s="1255"/>
      <c r="BU79" s="1255"/>
      <c r="BV79" s="1255"/>
      <c r="BW79" s="1255"/>
      <c r="BX79" s="1255">
        <v>7.3</v>
      </c>
      <c r="BY79" s="1255"/>
      <c r="BZ79" s="1255"/>
      <c r="CA79" s="1255"/>
      <c r="CB79" s="1255"/>
      <c r="CC79" s="1255"/>
      <c r="CD79" s="1255"/>
      <c r="CE79" s="1255"/>
      <c r="CF79" s="1255">
        <v>7.4</v>
      </c>
      <c r="CG79" s="1255"/>
      <c r="CH79" s="1255"/>
      <c r="CI79" s="1255"/>
      <c r="CJ79" s="1255"/>
      <c r="CK79" s="1255"/>
      <c r="CL79" s="1255"/>
      <c r="CM79" s="1255"/>
      <c r="CN79" s="1255">
        <v>7.5</v>
      </c>
      <c r="CO79" s="1255"/>
      <c r="CP79" s="1255"/>
      <c r="CQ79" s="1255"/>
      <c r="CR79" s="1255"/>
      <c r="CS79" s="1255"/>
      <c r="CT79" s="1255"/>
      <c r="CU79" s="1255"/>
      <c r="CV79" s="1255">
        <v>7.5</v>
      </c>
      <c r="CW79" s="1255"/>
      <c r="CX79" s="1255"/>
      <c r="CY79" s="1255"/>
      <c r="CZ79" s="1255"/>
      <c r="DA79" s="1255"/>
      <c r="DB79" s="1255"/>
      <c r="DC79" s="1255"/>
    </row>
    <row r="80" spans="2:107" ht="13"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1225"/>
    </row>
    <row r="82" spans="2:109" ht="16.5"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 x14ac:dyDescent="0.2">
      <c r="DD84" s="1219"/>
      <c r="DE84" s="1219"/>
    </row>
    <row r="85" spans="2:109" ht="13" x14ac:dyDescent="0.2">
      <c r="DD85" s="1219"/>
      <c r="DE85" s="1219"/>
    </row>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112" workbookViewId="0">
      <selection sqref="A1:XFD1048576"/>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499</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abSelected="1" topLeftCell="BC112" workbookViewId="0">
      <selection sqref="A1:XFD1048576"/>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499</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549</v>
      </c>
      <c r="G2" s="151"/>
      <c r="H2" s="152"/>
    </row>
    <row r="3" spans="1:8" x14ac:dyDescent="0.2">
      <c r="A3" s="148" t="s">
        <v>542</v>
      </c>
      <c r="B3" s="153"/>
      <c r="C3" s="154"/>
      <c r="D3" s="155">
        <v>366895</v>
      </c>
      <c r="E3" s="156"/>
      <c r="F3" s="157">
        <v>271581</v>
      </c>
      <c r="G3" s="158"/>
      <c r="H3" s="159"/>
    </row>
    <row r="4" spans="1:8" x14ac:dyDescent="0.2">
      <c r="A4" s="160"/>
      <c r="B4" s="161"/>
      <c r="C4" s="162"/>
      <c r="D4" s="163">
        <v>85608</v>
      </c>
      <c r="E4" s="164"/>
      <c r="F4" s="165">
        <v>117844</v>
      </c>
      <c r="G4" s="166"/>
      <c r="H4" s="167"/>
    </row>
    <row r="5" spans="1:8" x14ac:dyDescent="0.2">
      <c r="A5" s="148" t="s">
        <v>544</v>
      </c>
      <c r="B5" s="153"/>
      <c r="C5" s="154"/>
      <c r="D5" s="155">
        <v>239058</v>
      </c>
      <c r="E5" s="156"/>
      <c r="F5" s="157">
        <v>268375</v>
      </c>
      <c r="G5" s="158"/>
      <c r="H5" s="159"/>
    </row>
    <row r="6" spans="1:8" x14ac:dyDescent="0.2">
      <c r="A6" s="160"/>
      <c r="B6" s="161"/>
      <c r="C6" s="162"/>
      <c r="D6" s="163">
        <v>90182</v>
      </c>
      <c r="E6" s="164"/>
      <c r="F6" s="165">
        <v>119602</v>
      </c>
      <c r="G6" s="166"/>
      <c r="H6" s="167"/>
    </row>
    <row r="7" spans="1:8" x14ac:dyDescent="0.2">
      <c r="A7" s="148" t="s">
        <v>545</v>
      </c>
      <c r="B7" s="153"/>
      <c r="C7" s="154"/>
      <c r="D7" s="155">
        <v>188170</v>
      </c>
      <c r="E7" s="156"/>
      <c r="F7" s="157">
        <v>301035</v>
      </c>
      <c r="G7" s="158"/>
      <c r="H7" s="159"/>
    </row>
    <row r="8" spans="1:8" x14ac:dyDescent="0.2">
      <c r="A8" s="160"/>
      <c r="B8" s="161"/>
      <c r="C8" s="162"/>
      <c r="D8" s="163">
        <v>103683</v>
      </c>
      <c r="E8" s="164"/>
      <c r="F8" s="165">
        <v>154376</v>
      </c>
      <c r="G8" s="166"/>
      <c r="H8" s="167"/>
    </row>
    <row r="9" spans="1:8" x14ac:dyDescent="0.2">
      <c r="A9" s="148" t="s">
        <v>546</v>
      </c>
      <c r="B9" s="153"/>
      <c r="C9" s="154"/>
      <c r="D9" s="155">
        <v>362490</v>
      </c>
      <c r="E9" s="156"/>
      <c r="F9" s="157">
        <v>277467</v>
      </c>
      <c r="G9" s="158"/>
      <c r="H9" s="159"/>
    </row>
    <row r="10" spans="1:8" x14ac:dyDescent="0.2">
      <c r="A10" s="160"/>
      <c r="B10" s="161"/>
      <c r="C10" s="162"/>
      <c r="D10" s="163">
        <v>151837</v>
      </c>
      <c r="E10" s="164"/>
      <c r="F10" s="165">
        <v>128378</v>
      </c>
      <c r="G10" s="166"/>
      <c r="H10" s="167"/>
    </row>
    <row r="11" spans="1:8" x14ac:dyDescent="0.2">
      <c r="A11" s="148" t="s">
        <v>547</v>
      </c>
      <c r="B11" s="153"/>
      <c r="C11" s="154"/>
      <c r="D11" s="155">
        <v>245092</v>
      </c>
      <c r="E11" s="156"/>
      <c r="F11" s="157">
        <v>282256</v>
      </c>
      <c r="G11" s="158"/>
      <c r="H11" s="159"/>
    </row>
    <row r="12" spans="1:8" x14ac:dyDescent="0.2">
      <c r="A12" s="160"/>
      <c r="B12" s="161"/>
      <c r="C12" s="168"/>
      <c r="D12" s="163">
        <v>145338</v>
      </c>
      <c r="E12" s="164"/>
      <c r="F12" s="165">
        <v>145453</v>
      </c>
      <c r="G12" s="166"/>
      <c r="H12" s="167"/>
    </row>
    <row r="13" spans="1:8" x14ac:dyDescent="0.2">
      <c r="A13" s="148"/>
      <c r="B13" s="153"/>
      <c r="C13" s="169"/>
      <c r="D13" s="170">
        <v>280341</v>
      </c>
      <c r="E13" s="171"/>
      <c r="F13" s="172">
        <v>280143</v>
      </c>
      <c r="G13" s="173"/>
      <c r="H13" s="159"/>
    </row>
    <row r="14" spans="1:8" x14ac:dyDescent="0.2">
      <c r="A14" s="160"/>
      <c r="B14" s="161"/>
      <c r="C14" s="162"/>
      <c r="D14" s="163">
        <v>115330</v>
      </c>
      <c r="E14" s="164"/>
      <c r="F14" s="165">
        <v>133131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1.41</v>
      </c>
      <c r="C19" s="174">
        <f>ROUND(VALUE(SUBSTITUTE(実質収支比率等に係る経年分析!G$48,"▲","-")),2)</f>
        <v>4.57</v>
      </c>
      <c r="D19" s="174">
        <f>ROUND(VALUE(SUBSTITUTE(実質収支比率等に係る経年分析!H$48,"▲","-")),2)</f>
        <v>4.6399999999999997</v>
      </c>
      <c r="E19" s="174">
        <f>ROUND(VALUE(SUBSTITUTE(実質収支比率等に係る経年分析!I$48,"▲","-")),2)</f>
        <v>7.74</v>
      </c>
      <c r="F19" s="174">
        <f>ROUND(VALUE(SUBSTITUTE(実質収支比率等に係る経年分析!J$48,"▲","-")),2)</f>
        <v>6.75</v>
      </c>
    </row>
    <row r="20" spans="1:11" x14ac:dyDescent="0.2">
      <c r="A20" s="174" t="s">
        <v>57</v>
      </c>
      <c r="B20" s="174">
        <f>ROUND(VALUE(SUBSTITUTE(実質収支比率等に係る経年分析!F$47,"▲","-")),2)</f>
        <v>17.86</v>
      </c>
      <c r="C20" s="174">
        <f>ROUND(VALUE(SUBSTITUTE(実質収支比率等に係る経年分析!G$47,"▲","-")),2)</f>
        <v>17.46</v>
      </c>
      <c r="D20" s="174">
        <f>ROUND(VALUE(SUBSTITUTE(実質収支比率等に係る経年分析!H$47,"▲","-")),2)</f>
        <v>16.88</v>
      </c>
      <c r="E20" s="174">
        <f>ROUND(VALUE(SUBSTITUTE(実質収支比率等に係る経年分析!I$47,"▲","-")),2)</f>
        <v>15.58</v>
      </c>
      <c r="F20" s="174">
        <f>ROUND(VALUE(SUBSTITUTE(実質収支比率等に係る経年分析!J$47,"▲","-")),2)</f>
        <v>16.18</v>
      </c>
    </row>
    <row r="21" spans="1:11" x14ac:dyDescent="0.2">
      <c r="A21" s="174" t="s">
        <v>58</v>
      </c>
      <c r="B21" s="174">
        <f>IF(ISNUMBER(VALUE(SUBSTITUTE(実質収支比率等に係る経年分析!F$49,"▲","-"))),ROUND(VALUE(SUBSTITUTE(実質収支比率等に係る経年分析!F$49,"▲","-")),2),NA())</f>
        <v>-2.77</v>
      </c>
      <c r="C21" s="174">
        <f>IF(ISNUMBER(VALUE(SUBSTITUTE(実質収支比率等に係る経年分析!G$49,"▲","-"))),ROUND(VALUE(SUBSTITUTE(実質収支比率等に係る経年分析!G$49,"▲","-")),2),NA())</f>
        <v>3.19</v>
      </c>
      <c r="D21" s="174">
        <f>IF(ISNUMBER(VALUE(SUBSTITUTE(実質収支比率等に係る経年分析!H$49,"▲","-"))),ROUND(VALUE(SUBSTITUTE(実質収支比率等に係る経年分析!H$49,"▲","-")),2),NA())</f>
        <v>0.23</v>
      </c>
      <c r="E21" s="174">
        <f>IF(ISNUMBER(VALUE(SUBSTITUTE(実質収支比率等に係る経年分析!I$49,"▲","-"))),ROUND(VALUE(SUBSTITUTE(実質収支比率等に係る経年分析!I$49,"▲","-")),2),NA())</f>
        <v>3.45</v>
      </c>
      <c r="F21" s="174">
        <f>IF(ISNUMBER(VALUE(SUBSTITUTE(実質収支比率等に係る経年分析!J$49,"▲","-"))),ROUND(VALUE(SUBSTITUTE(実質収支比率等に係る経年分析!J$49,"▲","-")),2),NA())</f>
        <v>-1.28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介護福祉サービス事業特別会計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2">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v>
      </c>
    </row>
    <row r="35" spans="1:16" x14ac:dyDescent="0.2">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4.6399999999999997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323</v>
      </c>
      <c r="E42" s="176"/>
      <c r="F42" s="176"/>
      <c r="G42" s="176">
        <f>'実質公債費比率（分子）の構造'!L$52</f>
        <v>345</v>
      </c>
      <c r="H42" s="176"/>
      <c r="I42" s="176"/>
      <c r="J42" s="176">
        <f>'実質公債費比率（分子）の構造'!M$52</f>
        <v>326</v>
      </c>
      <c r="K42" s="176"/>
      <c r="L42" s="176"/>
      <c r="M42" s="176">
        <f>'実質公債費比率（分子）の構造'!N$52</f>
        <v>325</v>
      </c>
      <c r="N42" s="176"/>
      <c r="O42" s="176"/>
      <c r="P42" s="176">
        <f>'実質公債費比率（分子）の構造'!O$52</f>
        <v>326</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67</v>
      </c>
      <c r="B44" s="176">
        <f>'実質公債費比率（分子）の構造'!K$50</f>
        <v>1</v>
      </c>
      <c r="C44" s="176"/>
      <c r="D44" s="176"/>
      <c r="E44" s="176">
        <f>'実質公債費比率（分子）の構造'!L$50</f>
        <v>9</v>
      </c>
      <c r="F44" s="176"/>
      <c r="G44" s="176"/>
      <c r="H44" s="176">
        <f>'実質公債費比率（分子）の構造'!M$50</f>
        <v>14</v>
      </c>
      <c r="I44" s="176"/>
      <c r="J44" s="176"/>
      <c r="K44" s="176">
        <f>'実質公債費比率（分子）の構造'!N$50</f>
        <v>14</v>
      </c>
      <c r="L44" s="176"/>
      <c r="M44" s="176"/>
      <c r="N44" s="176">
        <f>'実質公債費比率（分子）の構造'!O$50</f>
        <v>14</v>
      </c>
      <c r="O44" s="176"/>
      <c r="P44" s="176"/>
    </row>
    <row r="45" spans="1:16" x14ac:dyDescent="0.2">
      <c r="A45" s="176" t="s">
        <v>68</v>
      </c>
      <c r="B45" s="176">
        <f>'実質公債費比率（分子）の構造'!K$49</f>
        <v>18</v>
      </c>
      <c r="C45" s="176"/>
      <c r="D45" s="176"/>
      <c r="E45" s="176">
        <f>'実質公債費比率（分子）の構造'!L$49</f>
        <v>18</v>
      </c>
      <c r="F45" s="176"/>
      <c r="G45" s="176"/>
      <c r="H45" s="176">
        <f>'実質公債費比率（分子）の構造'!M$49</f>
        <v>17</v>
      </c>
      <c r="I45" s="176"/>
      <c r="J45" s="176"/>
      <c r="K45" s="176">
        <f>'実質公債費比率（分子）の構造'!N$49</f>
        <v>14</v>
      </c>
      <c r="L45" s="176"/>
      <c r="M45" s="176"/>
      <c r="N45" s="176">
        <f>'実質公債費比率（分子）の構造'!O$49</f>
        <v>8</v>
      </c>
      <c r="O45" s="176"/>
      <c r="P45" s="176"/>
    </row>
    <row r="46" spans="1:16" x14ac:dyDescent="0.2">
      <c r="A46" s="176" t="s">
        <v>69</v>
      </c>
      <c r="B46" s="176">
        <f>'実質公債費比率（分子）の構造'!K$48</f>
        <v>102</v>
      </c>
      <c r="C46" s="176"/>
      <c r="D46" s="176"/>
      <c r="E46" s="176">
        <f>'実質公債費比率（分子）の構造'!L$48</f>
        <v>89</v>
      </c>
      <c r="F46" s="176"/>
      <c r="G46" s="176"/>
      <c r="H46" s="176">
        <f>'実質公債費比率（分子）の構造'!M$48</f>
        <v>68</v>
      </c>
      <c r="I46" s="176"/>
      <c r="J46" s="176"/>
      <c r="K46" s="176">
        <f>'実質公債費比率（分子）の構造'!N$48</f>
        <v>55</v>
      </c>
      <c r="L46" s="176"/>
      <c r="M46" s="176"/>
      <c r="N46" s="176">
        <f>'実質公債費比率（分子）の構造'!O$48</f>
        <v>49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335</v>
      </c>
      <c r="C49" s="176"/>
      <c r="D49" s="176"/>
      <c r="E49" s="176">
        <f>'実質公債費比率（分子）の構造'!L$45</f>
        <v>381</v>
      </c>
      <c r="F49" s="176"/>
      <c r="G49" s="176"/>
      <c r="H49" s="176">
        <f>'実質公債費比率（分子）の構造'!M$45</f>
        <v>368</v>
      </c>
      <c r="I49" s="176"/>
      <c r="J49" s="176"/>
      <c r="K49" s="176">
        <f>'実質公債費比率（分子）の構造'!N$45</f>
        <v>386</v>
      </c>
      <c r="L49" s="176"/>
      <c r="M49" s="176"/>
      <c r="N49" s="176">
        <f>'実質公債費比率（分子）の構造'!O$45</f>
        <v>410</v>
      </c>
      <c r="O49" s="176"/>
      <c r="P49" s="176"/>
    </row>
    <row r="50" spans="1:16" x14ac:dyDescent="0.2">
      <c r="A50" s="176" t="s">
        <v>73</v>
      </c>
      <c r="B50" s="176" t="e">
        <f>NA()</f>
        <v>#N/A</v>
      </c>
      <c r="C50" s="176">
        <f>IF(ISNUMBER('実質公債費比率（分子）の構造'!K$53),'実質公債費比率（分子）の構造'!K$53,NA())</f>
        <v>133</v>
      </c>
      <c r="D50" s="176" t="e">
        <f>NA()</f>
        <v>#N/A</v>
      </c>
      <c r="E50" s="176" t="e">
        <f>NA()</f>
        <v>#N/A</v>
      </c>
      <c r="F50" s="176">
        <f>IF(ISNUMBER('実質公債費比率（分子）の構造'!L$53),'実質公債費比率（分子）の構造'!L$53,NA())</f>
        <v>152</v>
      </c>
      <c r="G50" s="176" t="e">
        <f>NA()</f>
        <v>#N/A</v>
      </c>
      <c r="H50" s="176" t="e">
        <f>NA()</f>
        <v>#N/A</v>
      </c>
      <c r="I50" s="176">
        <f>IF(ISNUMBER('実質公債費比率（分子）の構造'!M$53),'実質公債費比率（分子）の構造'!M$53,NA())</f>
        <v>141</v>
      </c>
      <c r="J50" s="176" t="e">
        <f>NA()</f>
        <v>#N/A</v>
      </c>
      <c r="K50" s="176" t="e">
        <f>NA()</f>
        <v>#N/A</v>
      </c>
      <c r="L50" s="176">
        <f>IF(ISNUMBER('実質公債費比率（分子）の構造'!N$53),'実質公債費比率（分子）の構造'!N$53,NA())</f>
        <v>144</v>
      </c>
      <c r="M50" s="176" t="e">
        <f>NA()</f>
        <v>#N/A</v>
      </c>
      <c r="N50" s="176" t="e">
        <f>NA()</f>
        <v>#N/A</v>
      </c>
      <c r="O50" s="176">
        <f>IF(ISNUMBER('実質公債費比率（分子）の構造'!O$53),'実質公債費比率（分子）の構造'!O$53,NA())</f>
        <v>155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2715</v>
      </c>
      <c r="E56" s="175"/>
      <c r="F56" s="175"/>
      <c r="G56" s="175">
        <f>'将来負担比率（分子）の構造'!J$52</f>
        <v>2648</v>
      </c>
      <c r="H56" s="175"/>
      <c r="I56" s="175"/>
      <c r="J56" s="175">
        <f>'将来負担比率（分子）の構造'!K$52</f>
        <v>2583</v>
      </c>
      <c r="K56" s="175"/>
      <c r="L56" s="175"/>
      <c r="M56" s="175">
        <f>'将来負担比率（分子）の構造'!L$52</f>
        <v>2640</v>
      </c>
      <c r="N56" s="175"/>
      <c r="O56" s="175"/>
      <c r="P56" s="175">
        <f>'将来負担比率（分子）の構造'!M$52</f>
        <v>2610</v>
      </c>
    </row>
    <row r="57" spans="1:16" x14ac:dyDescent="0.2">
      <c r="A57" s="175" t="s">
        <v>44</v>
      </c>
      <c r="B57" s="175"/>
      <c r="C57" s="175"/>
      <c r="D57" s="175">
        <f>'将来負担比率（分子）の構造'!I$51</f>
        <v>106</v>
      </c>
      <c r="E57" s="175"/>
      <c r="F57" s="175"/>
      <c r="G57" s="175">
        <f>'将来負担比率（分子）の構造'!J$51</f>
        <v>98</v>
      </c>
      <c r="H57" s="175"/>
      <c r="I57" s="175"/>
      <c r="J57" s="175">
        <f>'将来負担比率（分子）の構造'!K$51</f>
        <v>88</v>
      </c>
      <c r="K57" s="175"/>
      <c r="L57" s="175"/>
      <c r="M57" s="175">
        <f>'将来負担比率（分子）の構造'!L$51</f>
        <v>87</v>
      </c>
      <c r="N57" s="175"/>
      <c r="O57" s="175"/>
      <c r="P57" s="175">
        <f>'将来負担比率（分子）の構造'!M$51</f>
        <v>85</v>
      </c>
    </row>
    <row r="58" spans="1:16" x14ac:dyDescent="0.2">
      <c r="A58" s="175" t="s">
        <v>43</v>
      </c>
      <c r="B58" s="175"/>
      <c r="C58" s="175"/>
      <c r="D58" s="175">
        <f>'将来負担比率（分子）の構造'!I$50</f>
        <v>1077</v>
      </c>
      <c r="E58" s="175"/>
      <c r="F58" s="175"/>
      <c r="G58" s="175">
        <f>'将来負担比率（分子）の構造'!J$50</f>
        <v>1096</v>
      </c>
      <c r="H58" s="175"/>
      <c r="I58" s="175"/>
      <c r="J58" s="175">
        <f>'将来負担比率（分子）の構造'!K$50</f>
        <v>1140</v>
      </c>
      <c r="K58" s="175"/>
      <c r="L58" s="175"/>
      <c r="M58" s="175">
        <f>'将来負担比率（分子）の構造'!L$50</f>
        <v>1351</v>
      </c>
      <c r="N58" s="175"/>
      <c r="O58" s="175"/>
      <c r="P58" s="175">
        <f>'将来負担比率（分子）の構造'!M$50</f>
        <v>1465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651</v>
      </c>
      <c r="C62" s="175"/>
      <c r="D62" s="175"/>
      <c r="E62" s="175">
        <f>'将来負担比率（分子）の構造'!J$45</f>
        <v>632</v>
      </c>
      <c r="F62" s="175"/>
      <c r="G62" s="175"/>
      <c r="H62" s="175">
        <f>'将来負担比率（分子）の構造'!K$45</f>
        <v>629</v>
      </c>
      <c r="I62" s="175"/>
      <c r="J62" s="175"/>
      <c r="K62" s="175">
        <f>'将来負担比率（分子）の構造'!L$45</f>
        <v>630</v>
      </c>
      <c r="L62" s="175"/>
      <c r="M62" s="175"/>
      <c r="N62" s="175">
        <f>'将来負担比率（分子）の構造'!M$45</f>
        <v>631</v>
      </c>
      <c r="O62" s="175"/>
      <c r="P62" s="175"/>
    </row>
    <row r="63" spans="1:16" x14ac:dyDescent="0.2">
      <c r="A63" s="175" t="s">
        <v>36</v>
      </c>
      <c r="B63" s="175">
        <f>'将来負担比率（分子）の構造'!I$44</f>
        <v>69</v>
      </c>
      <c r="C63" s="175"/>
      <c r="D63" s="175"/>
      <c r="E63" s="175">
        <f>'将来負担比率（分子）の構造'!J$44</f>
        <v>52</v>
      </c>
      <c r="F63" s="175"/>
      <c r="G63" s="175"/>
      <c r="H63" s="175">
        <f>'将来負担比率（分子）の構造'!K$44</f>
        <v>29</v>
      </c>
      <c r="I63" s="175"/>
      <c r="J63" s="175"/>
      <c r="K63" s="175">
        <f>'将来負担比率（分子）の構造'!L$44</f>
        <v>18</v>
      </c>
      <c r="L63" s="175"/>
      <c r="M63" s="175"/>
      <c r="N63" s="175">
        <f>'将来負担比率（分子）の構造'!M$44</f>
        <v>10</v>
      </c>
      <c r="O63" s="175"/>
      <c r="P63" s="175"/>
    </row>
    <row r="64" spans="1:16" x14ac:dyDescent="0.2">
      <c r="A64" s="175" t="s">
        <v>35</v>
      </c>
      <c r="B64" s="175">
        <f>'将来負担比率（分子）の構造'!I$43</f>
        <v>635</v>
      </c>
      <c r="C64" s="175"/>
      <c r="D64" s="175"/>
      <c r="E64" s="175">
        <f>'将来負担比率（分子）の構造'!J$43</f>
        <v>569</v>
      </c>
      <c r="F64" s="175"/>
      <c r="G64" s="175"/>
      <c r="H64" s="175">
        <f>'将来負担比率（分子）の構造'!K$43</f>
        <v>543</v>
      </c>
      <c r="I64" s="175"/>
      <c r="J64" s="175"/>
      <c r="K64" s="175">
        <f>'将来負担比率（分子）の構造'!L$43</f>
        <v>483</v>
      </c>
      <c r="L64" s="175"/>
      <c r="M64" s="175"/>
      <c r="N64" s="175">
        <f>'将来負担比率（分子）の構造'!M$43</f>
        <v>455</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3559</v>
      </c>
      <c r="C66" s="175"/>
      <c r="D66" s="175"/>
      <c r="E66" s="175">
        <f>'将来負担比率（分子）の構造'!J$41</f>
        <v>3499</v>
      </c>
      <c r="F66" s="175"/>
      <c r="G66" s="175"/>
      <c r="H66" s="175">
        <f>'将来負担比率（分子）の構造'!K$41</f>
        <v>3443</v>
      </c>
      <c r="I66" s="175"/>
      <c r="J66" s="175"/>
      <c r="K66" s="175">
        <f>'将来負担比率（分子）の構造'!L$41</f>
        <v>3514</v>
      </c>
      <c r="L66" s="175"/>
      <c r="M66" s="175"/>
      <c r="N66" s="175">
        <f>'将来負担比率（分子）の構造'!M$41</f>
        <v>3423</v>
      </c>
      <c r="O66" s="175"/>
      <c r="P66" s="175"/>
    </row>
    <row r="67" spans="1:16" x14ac:dyDescent="0.2">
      <c r="A67" s="175" t="s">
        <v>77</v>
      </c>
      <c r="B67" s="175" t="e">
        <f>NA()</f>
        <v>#N/A</v>
      </c>
      <c r="C67" s="175">
        <f>IF(ISNUMBER('将来負担比率（分子）の構造'!I$53), IF('将来負担比率（分子）の構造'!I$53 &lt; 0, 0, '将来負担比率（分子）の構造'!I$53), NA())</f>
        <v>1015</v>
      </c>
      <c r="D67" s="175" t="e">
        <f>NA()</f>
        <v>#N/A</v>
      </c>
      <c r="E67" s="175" t="e">
        <f>NA()</f>
        <v>#N/A</v>
      </c>
      <c r="F67" s="175">
        <f>IF(ISNUMBER('将来負担比率（分子）の構造'!J$53), IF('将来負担比率（分子）の構造'!J$53 &lt; 0, 0, '将来負担比率（分子）の構造'!J$53), NA())</f>
        <v>911</v>
      </c>
      <c r="G67" s="175" t="e">
        <f>NA()</f>
        <v>#N/A</v>
      </c>
      <c r="H67" s="175" t="e">
        <f>NA()</f>
        <v>#N/A</v>
      </c>
      <c r="I67" s="175">
        <f>IF(ISNUMBER('将来負担比率（分子）の構造'!K$53), IF('将来負担比率（分子）の構造'!K$53 &lt; 0, 0, '将来負担比率（分子）の構造'!K$53), NA())</f>
        <v>834</v>
      </c>
      <c r="J67" s="175" t="e">
        <f>NA()</f>
        <v>#N/A</v>
      </c>
      <c r="K67" s="175" t="e">
        <f>NA()</f>
        <v>#N/A</v>
      </c>
      <c r="L67" s="175">
        <f>IF(ISNUMBER('将来負担比率（分子）の構造'!L$53), IF('将来負担比率（分子）の構造'!L$53 &lt; 0, 0, '将来負担比率（分子）の構造'!L$53), NA())</f>
        <v>568</v>
      </c>
      <c r="M67" s="175" t="e">
        <f>NA()</f>
        <v>#N/A</v>
      </c>
      <c r="N67" s="175" t="e">
        <f>NA()</f>
        <v>#N/A</v>
      </c>
      <c r="O67" s="175">
        <f>IF(ISNUMBER('将来負担比率（分子）の構造'!M$53), IF('将来負担比率（分子）の構造'!M$53 &lt; 0, 0, '将来負担比率（分子）の構造'!M$53), NA())</f>
        <v>358</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301</v>
      </c>
      <c r="C72" s="179">
        <f>基金残高に係る経年分析!G55</f>
        <v>301</v>
      </c>
      <c r="D72" s="179">
        <f>基金残高に係る経年分析!H55</f>
        <v>301</v>
      </c>
    </row>
    <row r="73" spans="1:16" x14ac:dyDescent="0.2">
      <c r="A73" s="178" t="s">
        <v>80</v>
      </c>
      <c r="B73" s="179">
        <f>基金残高に係る経年分析!F56</f>
        <v>433</v>
      </c>
      <c r="C73" s="179">
        <f>基金残高に係る経年分析!G56</f>
        <v>561</v>
      </c>
      <c r="D73" s="179">
        <f>基金残高に係る経年分析!H56</f>
        <v>652</v>
      </c>
    </row>
    <row r="74" spans="1:16" x14ac:dyDescent="0.2">
      <c r="A74" s="178" t="s">
        <v>81</v>
      </c>
      <c r="B74" s="179">
        <f>基金残高に係る経年分析!F57</f>
        <v>339</v>
      </c>
      <c r="C74" s="179">
        <f>基金残高に係る経年分析!G57</f>
        <v>424</v>
      </c>
      <c r="D74" s="179">
        <f>基金残高に係る経年分析!H57</f>
        <v>445</v>
      </c>
    </row>
  </sheetData>
  <sheetProtection algorithmName="SHA-512" hashValue="PzreMML+uRnNiNoAmY/eF1R3CtQeUFaVldv3ETrFCkTufakA51RJJGue+vRQlS5Hob0/KuUMBysDAH3og/kCMA==" saltValue="dW31wL8dyn7HuEfhiRP61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2024-03-25T01:41:08Z</cp:lastPrinted>
  <dcterms:created xsi:type="dcterms:W3CDTF">2024-02-04T23:34:31Z</dcterms:created>
  <dcterms:modified xsi:type="dcterms:W3CDTF">2025-02-14T05:00:31Z</dcterms:modified>
  <cp:category/>
</cp:coreProperties>
</file>